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djfeders/Library/CloudStorage/Dropbox/Mac (2)/Documents/1. World Sailing/1. EVENTS/1. Youth Worlds/2026 POR/NOR/"/>
    </mc:Choice>
  </mc:AlternateContent>
  <xr:revisionPtr revIDLastSave="0" documentId="8_{238ED4B8-465B-9B45-A98A-40F2CCCFAB48}" xr6:coauthVersionLast="47" xr6:coauthVersionMax="47" xr10:uidLastSave="{00000000-0000-0000-0000-000000000000}"/>
  <workbookProtection workbookAlgorithmName="SHA-512" workbookHashValue="uzuUKrEMBxbooukYLf1oKkUo6YsCURV8WYkHOzv+All6GcpjG22G+xdRPMjH3rnO63e4YTYltep9P59ExSmzSA==" workbookSaltValue="37J9rvdSh+KgIkyxSww3mw==" workbookSpinCount="100000" lockStructure="1"/>
  <bookViews>
    <workbookView xWindow="0" yWindow="500" windowWidth="28800" windowHeight="17500" xr2:uid="{24084C78-E484-354F-9AFC-DF2BF2ADCC17}"/>
  </bookViews>
  <sheets>
    <sheet name="Entry Form" sheetId="1" r:id="rId1"/>
    <sheet name="References" sheetId="3" state="hidden" r:id="rId2"/>
    <sheet name="Team Leader &amp; Coach Calculation" sheetId="4" state="hidden" r:id="rId3"/>
  </sheets>
  <definedNames>
    <definedName name="_xlnm.Print_Area" localSheetId="0">'Entry Form'!$A$1:$E$33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 l="1"/>
  <c r="C4" i="4"/>
  <c r="C5" i="4"/>
  <c r="C7" i="4"/>
  <c r="C6" i="4"/>
  <c r="C10" i="4"/>
  <c r="C11" i="4"/>
  <c r="C12" i="4"/>
  <c r="D12" i="4" s="1"/>
  <c r="C2" i="4"/>
  <c r="C3" i="4"/>
  <c r="C8" i="4"/>
  <c r="C9" i="4"/>
  <c r="B8" i="1"/>
  <c r="D2" i="4" l="1"/>
  <c r="D8" i="4"/>
  <c r="D10" i="4"/>
  <c r="D4" i="4"/>
  <c r="D6" i="4"/>
  <c r="C13" i="4"/>
  <c r="D13" i="4" l="1"/>
  <c r="C24" i="1" l="1"/>
  <c r="D15" i="4"/>
</calcChain>
</file>

<file path=xl/sharedStrings.xml><?xml version="1.0" encoding="utf-8"?>
<sst xmlns="http://schemas.openxmlformats.org/spreadsheetml/2006/main" count="491" uniqueCount="461">
  <si>
    <t>IKA Formula Kite</t>
  </si>
  <si>
    <t>ILCA 6</t>
  </si>
  <si>
    <t>MNA Name</t>
  </si>
  <si>
    <t>Yes</t>
  </si>
  <si>
    <t>No</t>
  </si>
  <si>
    <t>Event</t>
  </si>
  <si>
    <t>Class</t>
  </si>
  <si>
    <t>Entries</t>
  </si>
  <si>
    <t>Quota</t>
  </si>
  <si>
    <t>Step 1 - Selection your MNA code from the list</t>
  </si>
  <si>
    <t>Step 2 - Confirm your MNA</t>
  </si>
  <si>
    <t>Actual Entries</t>
  </si>
  <si>
    <t>The total Entry Fee payable by the MNA will be:</t>
  </si>
  <si>
    <t>ALG</t>
  </si>
  <si>
    <t>ANT</t>
  </si>
  <si>
    <t>ARG</t>
  </si>
  <si>
    <t>ARU</t>
  </si>
  <si>
    <t>AUS</t>
  </si>
  <si>
    <t>AUT</t>
  </si>
  <si>
    <t>BAR</t>
  </si>
  <si>
    <t>BEL</t>
  </si>
  <si>
    <t>BER</t>
  </si>
  <si>
    <t>BRA</t>
  </si>
  <si>
    <t>BUL</t>
  </si>
  <si>
    <t>CAN</t>
  </si>
  <si>
    <t>CAY</t>
  </si>
  <si>
    <t>CHI</t>
  </si>
  <si>
    <t>CHN</t>
  </si>
  <si>
    <t>COL</t>
  </si>
  <si>
    <t>CRO</t>
  </si>
  <si>
    <t>CUB</t>
  </si>
  <si>
    <t>CYP</t>
  </si>
  <si>
    <t>CZE</t>
  </si>
  <si>
    <t>DEN</t>
  </si>
  <si>
    <t>DOM</t>
  </si>
  <si>
    <t>ECU</t>
  </si>
  <si>
    <t>EGY</t>
  </si>
  <si>
    <t>ESA</t>
  </si>
  <si>
    <t>ESP</t>
  </si>
  <si>
    <t>EST</t>
  </si>
  <si>
    <t>FIJ</t>
  </si>
  <si>
    <t>FIN</t>
  </si>
  <si>
    <t>FRA</t>
  </si>
  <si>
    <t>GAM</t>
  </si>
  <si>
    <t>GBR</t>
  </si>
  <si>
    <t>GER</t>
  </si>
  <si>
    <t>GRE</t>
  </si>
  <si>
    <t>GUA</t>
  </si>
  <si>
    <t>HKG</t>
  </si>
  <si>
    <t>HUN</t>
  </si>
  <si>
    <t>IND</t>
  </si>
  <si>
    <t>IRL</t>
  </si>
  <si>
    <t>ISR</t>
  </si>
  <si>
    <t>ISV</t>
  </si>
  <si>
    <t>ITA</t>
  </si>
  <si>
    <t>JPN</t>
  </si>
  <si>
    <t>KOR</t>
  </si>
  <si>
    <t>LAT</t>
  </si>
  <si>
    <t>LCA</t>
  </si>
  <si>
    <t>LTU</t>
  </si>
  <si>
    <t>MAS</t>
  </si>
  <si>
    <t>MEX</t>
  </si>
  <si>
    <t>MLT</t>
  </si>
  <si>
    <t>MNE</t>
  </si>
  <si>
    <t>MON</t>
  </si>
  <si>
    <t>MRI</t>
  </si>
  <si>
    <t>NED</t>
  </si>
  <si>
    <t>NOR</t>
  </si>
  <si>
    <t>NZL</t>
  </si>
  <si>
    <t>OMA</t>
  </si>
  <si>
    <t>PER</t>
  </si>
  <si>
    <t>POL</t>
  </si>
  <si>
    <t>POR</t>
  </si>
  <si>
    <t>PUR</t>
  </si>
  <si>
    <t>ROU</t>
  </si>
  <si>
    <t>RSA</t>
  </si>
  <si>
    <t>SAM</t>
  </si>
  <si>
    <t>SEY</t>
  </si>
  <si>
    <t>SGP</t>
  </si>
  <si>
    <t>SLO</t>
  </si>
  <si>
    <t>SMR</t>
  </si>
  <si>
    <t>SRB</t>
  </si>
  <si>
    <t>SUI</t>
  </si>
  <si>
    <t>SVK</t>
  </si>
  <si>
    <t>SWE</t>
  </si>
  <si>
    <t>TAH</t>
  </si>
  <si>
    <t>THA</t>
  </si>
  <si>
    <t>TPE</t>
  </si>
  <si>
    <t>TTO</t>
  </si>
  <si>
    <t>TUN</t>
  </si>
  <si>
    <t>TUR</t>
  </si>
  <si>
    <t>UAE</t>
  </si>
  <si>
    <t>UKR</t>
  </si>
  <si>
    <t>URU</t>
  </si>
  <si>
    <t>USA</t>
  </si>
  <si>
    <t>VEN</t>
  </si>
  <si>
    <t>AFG</t>
  </si>
  <si>
    <t>Afghanistan</t>
  </si>
  <si>
    <t>AHO</t>
  </si>
  <si>
    <t>Netherlands Antilles</t>
  </si>
  <si>
    <t>ALB</t>
  </si>
  <si>
    <t>Albania</t>
  </si>
  <si>
    <t>Algeria</t>
  </si>
  <si>
    <t>AND</t>
  </si>
  <si>
    <t>Andorra</t>
  </si>
  <si>
    <t>ANG</t>
  </si>
  <si>
    <t>Angola</t>
  </si>
  <si>
    <t>Antigua</t>
  </si>
  <si>
    <t>Argentina</t>
  </si>
  <si>
    <t>ARM</t>
  </si>
  <si>
    <t>Armenia</t>
  </si>
  <si>
    <t>Aruba</t>
  </si>
  <si>
    <t>ASA</t>
  </si>
  <si>
    <t>American Samoa</t>
  </si>
  <si>
    <t>Australia</t>
  </si>
  <si>
    <t>Austria</t>
  </si>
  <si>
    <t>AZE</t>
  </si>
  <si>
    <t>Azerbaijan</t>
  </si>
  <si>
    <t>BAH</t>
  </si>
  <si>
    <t>Bahamas</t>
  </si>
  <si>
    <t>BAN</t>
  </si>
  <si>
    <t>Bangladesh</t>
  </si>
  <si>
    <t>Barbados</t>
  </si>
  <si>
    <t>BDI</t>
  </si>
  <si>
    <t>Burundi</t>
  </si>
  <si>
    <t>Belgium</t>
  </si>
  <si>
    <t>BEN</t>
  </si>
  <si>
    <t>Benin</t>
  </si>
  <si>
    <t>Bermuda</t>
  </si>
  <si>
    <t>BHU</t>
  </si>
  <si>
    <t>Bhutan</t>
  </si>
  <si>
    <t>BIH</t>
  </si>
  <si>
    <t>Bosnia and Herzegovina</t>
  </si>
  <si>
    <t>BIZ</t>
  </si>
  <si>
    <t>Belize</t>
  </si>
  <si>
    <t>BLR</t>
  </si>
  <si>
    <t>Belarus</t>
  </si>
  <si>
    <t>BOL</t>
  </si>
  <si>
    <t>Bolivia</t>
  </si>
  <si>
    <t>BOT</t>
  </si>
  <si>
    <t>Botswana</t>
  </si>
  <si>
    <t>Brazil</t>
  </si>
  <si>
    <t>BRN</t>
  </si>
  <si>
    <t>Bahrain</t>
  </si>
  <si>
    <t>BRU</t>
  </si>
  <si>
    <t>Brunei</t>
  </si>
  <si>
    <t>Bulgaria</t>
  </si>
  <si>
    <t>BUR</t>
  </si>
  <si>
    <t>Burkina Faso</t>
  </si>
  <si>
    <t>CAF</t>
  </si>
  <si>
    <t>Central African Republic</t>
  </si>
  <si>
    <t>CAM</t>
  </si>
  <si>
    <t>Cambodia</t>
  </si>
  <si>
    <t>Canada</t>
  </si>
  <si>
    <t>Cayman Islands</t>
  </si>
  <si>
    <t>CGO</t>
  </si>
  <si>
    <t>Republic of Congo</t>
  </si>
  <si>
    <t>CHA</t>
  </si>
  <si>
    <t>Chad</t>
  </si>
  <si>
    <t>Chile</t>
  </si>
  <si>
    <t>China, PR</t>
  </si>
  <si>
    <t>CIV</t>
  </si>
  <si>
    <t>Côte d'Ivoire</t>
  </si>
  <si>
    <t>CMR</t>
  </si>
  <si>
    <t>Cameroon</t>
  </si>
  <si>
    <t>COD</t>
  </si>
  <si>
    <t>Democratic Republic of the Congo</t>
  </si>
  <si>
    <t>COK</t>
  </si>
  <si>
    <t>Cook Islands</t>
  </si>
  <si>
    <t>Columbia</t>
  </si>
  <si>
    <t>COM</t>
  </si>
  <si>
    <t>Comoros</t>
  </si>
  <si>
    <t>CPV</t>
  </si>
  <si>
    <t>Cape Verde</t>
  </si>
  <si>
    <t>CRC</t>
  </si>
  <si>
    <t>Costa Rica</t>
  </si>
  <si>
    <t>Croatia</t>
  </si>
  <si>
    <t>Cuba</t>
  </si>
  <si>
    <t>Cyprus</t>
  </si>
  <si>
    <t>Czech Republic</t>
  </si>
  <si>
    <t>Denmark</t>
  </si>
  <si>
    <t>DJI</t>
  </si>
  <si>
    <t>Dijbouti</t>
  </si>
  <si>
    <t>DMA</t>
  </si>
  <si>
    <t>Dominica</t>
  </si>
  <si>
    <t>Dominican Republic</t>
  </si>
  <si>
    <t>Ecuador</t>
  </si>
  <si>
    <t>Egypt</t>
  </si>
  <si>
    <t>ERI</t>
  </si>
  <si>
    <t>Eritrea</t>
  </si>
  <si>
    <t>El Salvador</t>
  </si>
  <si>
    <t>Spain</t>
  </si>
  <si>
    <t>Estonia</t>
  </si>
  <si>
    <t>ETH</t>
  </si>
  <si>
    <t>Ethiopia</t>
  </si>
  <si>
    <t>Fiji</t>
  </si>
  <si>
    <t>Finland</t>
  </si>
  <si>
    <t>France</t>
  </si>
  <si>
    <t>FSM</t>
  </si>
  <si>
    <t>Federated States of Micronesia</t>
  </si>
  <si>
    <t>GAB</t>
  </si>
  <si>
    <t>Gabon</t>
  </si>
  <si>
    <t>Gambia</t>
  </si>
  <si>
    <t>Great Britain</t>
  </si>
  <si>
    <t>GBS</t>
  </si>
  <si>
    <t>GEO</t>
  </si>
  <si>
    <t>Georgia</t>
  </si>
  <si>
    <t>GEQ</t>
  </si>
  <si>
    <t>Equatorial Guinea</t>
  </si>
  <si>
    <t>Germany</t>
  </si>
  <si>
    <t>GHA</t>
  </si>
  <si>
    <t>Ghana</t>
  </si>
  <si>
    <t>Greece</t>
  </si>
  <si>
    <t>GRN</t>
  </si>
  <si>
    <t>Grenada</t>
  </si>
  <si>
    <t>Guatemala</t>
  </si>
  <si>
    <t>GUI</t>
  </si>
  <si>
    <t>Guinea</t>
  </si>
  <si>
    <t>GUM</t>
  </si>
  <si>
    <t>Guam</t>
  </si>
  <si>
    <t>GUY</t>
  </si>
  <si>
    <t>Guyana</t>
  </si>
  <si>
    <t>HAI</t>
  </si>
  <si>
    <t>Haiti</t>
  </si>
  <si>
    <t>Hong Kong</t>
  </si>
  <si>
    <t>HON</t>
  </si>
  <si>
    <t>Honduras</t>
  </si>
  <si>
    <t>Hungary</t>
  </si>
  <si>
    <t>INA</t>
  </si>
  <si>
    <t>Indonesia</t>
  </si>
  <si>
    <t>India</t>
  </si>
  <si>
    <t>IRI</t>
  </si>
  <si>
    <t>Islamic Rep. of Iran</t>
  </si>
  <si>
    <t>Ireland</t>
  </si>
  <si>
    <t>IRQ</t>
  </si>
  <si>
    <t>Iraq</t>
  </si>
  <si>
    <t>ISL</t>
  </si>
  <si>
    <t>Iceland</t>
  </si>
  <si>
    <t>Israel</t>
  </si>
  <si>
    <t>Virgin Islands, US</t>
  </si>
  <si>
    <t>Italy</t>
  </si>
  <si>
    <t>IVB</t>
  </si>
  <si>
    <t>Virgin Isl., British</t>
  </si>
  <si>
    <t>JAM</t>
  </si>
  <si>
    <t>Jamaica</t>
  </si>
  <si>
    <t>JOR</t>
  </si>
  <si>
    <t>Jordan</t>
  </si>
  <si>
    <t>Japan</t>
  </si>
  <si>
    <t>KAZ</t>
  </si>
  <si>
    <t>Kazakhstan</t>
  </si>
  <si>
    <t>KEN</t>
  </si>
  <si>
    <t>Kenya</t>
  </si>
  <si>
    <t>KGZ</t>
  </si>
  <si>
    <t>Kyrgyzstan</t>
  </si>
  <si>
    <t>KIR</t>
  </si>
  <si>
    <t>Kiribati</t>
  </si>
  <si>
    <t>Republic of Korea</t>
  </si>
  <si>
    <t>KOS</t>
  </si>
  <si>
    <t>Kosovo</t>
  </si>
  <si>
    <t>KSA</t>
  </si>
  <si>
    <t>Saudi Arabia</t>
  </si>
  <si>
    <t>KUW</t>
  </si>
  <si>
    <t>Kuwait</t>
  </si>
  <si>
    <t>LAO</t>
  </si>
  <si>
    <t>Lao People's Democratic Republic</t>
  </si>
  <si>
    <t>Latvia</t>
  </si>
  <si>
    <t>LBA</t>
  </si>
  <si>
    <t>Libya</t>
  </si>
  <si>
    <t>LBN</t>
  </si>
  <si>
    <t>Lebanon</t>
  </si>
  <si>
    <t>LBR</t>
  </si>
  <si>
    <t>Liberia</t>
  </si>
  <si>
    <t>St Lucia</t>
  </si>
  <si>
    <t>LES</t>
  </si>
  <si>
    <t>Lesotho</t>
  </si>
  <si>
    <t>LIE</t>
  </si>
  <si>
    <t>Liechtenstein</t>
  </si>
  <si>
    <t>Lithuania</t>
  </si>
  <si>
    <t>LUX</t>
  </si>
  <si>
    <t>Luxembourg</t>
  </si>
  <si>
    <t>MAD</t>
  </si>
  <si>
    <t>Madagascar</t>
  </si>
  <si>
    <t>MAR</t>
  </si>
  <si>
    <t>Morocco</t>
  </si>
  <si>
    <t>Malaysia</t>
  </si>
  <si>
    <t>MAW</t>
  </si>
  <si>
    <t>Malawi</t>
  </si>
  <si>
    <t>MDA</t>
  </si>
  <si>
    <t>Moldova</t>
  </si>
  <si>
    <t>MDV</t>
  </si>
  <si>
    <t>Maldives</t>
  </si>
  <si>
    <t>Mexico</t>
  </si>
  <si>
    <t>MGL</t>
  </si>
  <si>
    <t>Mongolia</t>
  </si>
  <si>
    <t>MHL</t>
  </si>
  <si>
    <t>Marshall Islands</t>
  </si>
  <si>
    <t>MKD</t>
  </si>
  <si>
    <t>North Macedonia</t>
  </si>
  <si>
    <t>MLI</t>
  </si>
  <si>
    <t>Mali</t>
  </si>
  <si>
    <t>Malta</t>
  </si>
  <si>
    <t>Montenegro</t>
  </si>
  <si>
    <t>Monaco</t>
  </si>
  <si>
    <t>MOZ</t>
  </si>
  <si>
    <t>Mozambique</t>
  </si>
  <si>
    <t>Mauritius</t>
  </si>
  <si>
    <t>MTN</t>
  </si>
  <si>
    <t>Mauritania</t>
  </si>
  <si>
    <t>MYA</t>
  </si>
  <si>
    <t>Myanmar</t>
  </si>
  <si>
    <t>NAM</t>
  </si>
  <si>
    <t>Namibia</t>
  </si>
  <si>
    <t>NCA</t>
  </si>
  <si>
    <t>Nicaragua</t>
  </si>
  <si>
    <t>Netherlands</t>
  </si>
  <si>
    <t>NEP</t>
  </si>
  <si>
    <t>Nepal</t>
  </si>
  <si>
    <t>NGR</t>
  </si>
  <si>
    <t>Nigeria</t>
  </si>
  <si>
    <t>NIG</t>
  </si>
  <si>
    <t>Niger</t>
  </si>
  <si>
    <t>Norway</t>
  </si>
  <si>
    <t>NRU</t>
  </si>
  <si>
    <t>Nauru</t>
  </si>
  <si>
    <t>New Zealand</t>
  </si>
  <si>
    <t>Oman</t>
  </si>
  <si>
    <t>PAK</t>
  </si>
  <si>
    <t>Pakistan</t>
  </si>
  <si>
    <t>PAN</t>
  </si>
  <si>
    <t>Panama</t>
  </si>
  <si>
    <t>PAR</t>
  </si>
  <si>
    <t>Paraguay</t>
  </si>
  <si>
    <t>Peru</t>
  </si>
  <si>
    <t>PHI</t>
  </si>
  <si>
    <t>Philippines</t>
  </si>
  <si>
    <t>PLE</t>
  </si>
  <si>
    <t>Palestine</t>
  </si>
  <si>
    <t>PLW</t>
  </si>
  <si>
    <t>Palau</t>
  </si>
  <si>
    <t>PNG</t>
  </si>
  <si>
    <t>Papua New Guinea</t>
  </si>
  <si>
    <t>Poland</t>
  </si>
  <si>
    <t>Portugal</t>
  </si>
  <si>
    <t>PRK</t>
  </si>
  <si>
    <t>DPR Korea</t>
  </si>
  <si>
    <t>Puerto Rico</t>
  </si>
  <si>
    <t>QAT</t>
  </si>
  <si>
    <t>Qatar</t>
  </si>
  <si>
    <t>Romania</t>
  </si>
  <si>
    <t>South Africa</t>
  </si>
  <si>
    <t>RUS</t>
  </si>
  <si>
    <t>Russia Federation</t>
  </si>
  <si>
    <t>RWA</t>
  </si>
  <si>
    <t>Rwanda</t>
  </si>
  <si>
    <t>Samoa</t>
  </si>
  <si>
    <t>SEN</t>
  </si>
  <si>
    <t>Senegal</t>
  </si>
  <si>
    <t>Seychelles</t>
  </si>
  <si>
    <t>Singapore</t>
  </si>
  <si>
    <t>SKN</t>
  </si>
  <si>
    <t>St Kitts &amp; Nevis</t>
  </si>
  <si>
    <t>SLE</t>
  </si>
  <si>
    <t>Sierra Leone</t>
  </si>
  <si>
    <t>Slovenia</t>
  </si>
  <si>
    <t>San Marino</t>
  </si>
  <si>
    <t>SOL</t>
  </si>
  <si>
    <t>Solomon Islands</t>
  </si>
  <si>
    <t>SOM</t>
  </si>
  <si>
    <t>Somalia</t>
  </si>
  <si>
    <t>Serbia</t>
  </si>
  <si>
    <t>SRI</t>
  </si>
  <si>
    <t>Sri Lanka</t>
  </si>
  <si>
    <t>SSD</t>
  </si>
  <si>
    <t>Republic of South Sudan</t>
  </si>
  <si>
    <t>STP</t>
  </si>
  <si>
    <t>Sao Tome and Principe</t>
  </si>
  <si>
    <t>SUD</t>
  </si>
  <si>
    <t>Sudan</t>
  </si>
  <si>
    <t>Switzerland</t>
  </si>
  <si>
    <t>SUR</t>
  </si>
  <si>
    <t>Suriname</t>
  </si>
  <si>
    <t>Slovakia</t>
  </si>
  <si>
    <t>Sweden</t>
  </si>
  <si>
    <t>SWZ</t>
  </si>
  <si>
    <t>Eswatini</t>
  </si>
  <si>
    <t>SYR</t>
  </si>
  <si>
    <t>Syrian Arab Republic</t>
  </si>
  <si>
    <t>Tahiti</t>
  </si>
  <si>
    <t>TAN</t>
  </si>
  <si>
    <t>TGA</t>
  </si>
  <si>
    <t>Tonga</t>
  </si>
  <si>
    <t>Thailand</t>
  </si>
  <si>
    <t>TJK</t>
  </si>
  <si>
    <t>Tajikistan</t>
  </si>
  <si>
    <t>TKM</t>
  </si>
  <si>
    <t>Turkmenistan</t>
  </si>
  <si>
    <t>TLS</t>
  </si>
  <si>
    <t>TOG</t>
  </si>
  <si>
    <t>Togo</t>
  </si>
  <si>
    <t>Chinese Taipei</t>
  </si>
  <si>
    <t>Trinidad &amp; Tobago</t>
  </si>
  <si>
    <t>Tunisia</t>
  </si>
  <si>
    <t>Turkey</t>
  </si>
  <si>
    <t>TUV</t>
  </si>
  <si>
    <t>Tuvalu</t>
  </si>
  <si>
    <t>Utd Arab Emirates</t>
  </si>
  <si>
    <t>UGA</t>
  </si>
  <si>
    <t>Uganda</t>
  </si>
  <si>
    <t>Ukraine</t>
  </si>
  <si>
    <t>Uruguay</t>
  </si>
  <si>
    <t>United States of America</t>
  </si>
  <si>
    <t>UZB</t>
  </si>
  <si>
    <t>Uzbekistan</t>
  </si>
  <si>
    <t>VAN</t>
  </si>
  <si>
    <t>Vanuatu</t>
  </si>
  <si>
    <t>Venezuela</t>
  </si>
  <si>
    <t>VIE</t>
  </si>
  <si>
    <t>Vietnam</t>
  </si>
  <si>
    <t>VIN</t>
  </si>
  <si>
    <t>St Vincent &amp; the Grenadines</t>
  </si>
  <si>
    <t>YEM</t>
  </si>
  <si>
    <t>Yemen</t>
  </si>
  <si>
    <t>ZAM</t>
  </si>
  <si>
    <t>Zambia</t>
  </si>
  <si>
    <t>ZIM</t>
  </si>
  <si>
    <t>Zimbabwe</t>
  </si>
  <si>
    <t>Timor0Leste</t>
  </si>
  <si>
    <t>MNA</t>
  </si>
  <si>
    <t>Tanzania</t>
  </si>
  <si>
    <t>Guinea-Bissau</t>
  </si>
  <si>
    <t>No MNAs/Not Eligible to Enter</t>
  </si>
  <si>
    <t>Step 3 - Request entries</t>
  </si>
  <si>
    <t>TOTAL</t>
  </si>
  <si>
    <t>Male Windsurfer</t>
  </si>
  <si>
    <t>Female Windsurfer</t>
  </si>
  <si>
    <t>Youth iQFOiL (8.0m rig)</t>
  </si>
  <si>
    <t>Male Kiteboarding</t>
  </si>
  <si>
    <t>Female Kiteboarding</t>
  </si>
  <si>
    <t>Male One Person Dinghy</t>
  </si>
  <si>
    <t>Female One Person Dinghy</t>
  </si>
  <si>
    <t>Male/Mixed Skiff</t>
  </si>
  <si>
    <t>Female Skiff</t>
  </si>
  <si>
    <t>29er</t>
  </si>
  <si>
    <t>Male/Mixed Two Person Dinghy</t>
  </si>
  <si>
    <t>420</t>
  </si>
  <si>
    <t>Female Two Person Dinghy</t>
  </si>
  <si>
    <t>Nacra 15</t>
  </si>
  <si>
    <t>Mixed Two Person Multihull</t>
  </si>
  <si>
    <t>Step 5 - Entry Fee confirmation</t>
  </si>
  <si>
    <t>Step 4 - Request Team Leaders and Coaches</t>
  </si>
  <si>
    <t>Coaches</t>
  </si>
  <si>
    <t>Bonus coach</t>
  </si>
  <si>
    <t>Team Leader and coaches</t>
  </si>
  <si>
    <t xml:space="preserve">Fee </t>
  </si>
  <si>
    <t>Entry Request Form</t>
  </si>
  <si>
    <t>Step 6 - return this entry request form to World Sailing</t>
  </si>
  <si>
    <t>Youth iQFOiL (7.3m rig)</t>
  </si>
  <si>
    <t>This is the digital entry request form for the 2026 Youth Sailing World Championships at Vilamoura, Portugal, from 11-19 December 2026. Please complete the steps in order, entering your responses in the orange cells. Only one (1) form per MNA from the authorised person will be accepted. 
It is recommended to complete this form on a computer or large tablet.</t>
  </si>
  <si>
    <r>
      <t xml:space="preserve">Save this file with your MNA in the title and then email this file to </t>
    </r>
    <r>
      <rPr>
        <u/>
        <sz val="12"/>
        <color rgb="FF0070C0"/>
        <rFont val="Arial"/>
        <family val="2"/>
      </rPr>
      <t>registration@sailing.org</t>
    </r>
    <r>
      <rPr>
        <sz val="12"/>
        <color theme="1"/>
        <rFont val="Arial"/>
        <family val="2"/>
      </rPr>
      <t xml:space="preserve"> by 15 May 2026 to submit your entries. </t>
    </r>
  </si>
  <si>
    <t>I acknowledged this is my MNA's complete entry request form and I will receive an invoice on behalf of my MNA for the entry, Team Leader and coach fees, to be paid by 1 June 2026 before the entries are confirmed.</t>
  </si>
  <si>
    <t>Vilamoura 2026
Youth Sailing World Championships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</si>
</sst>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9" x14ac:knownFonts="1">
    <font>
      <sz val="12"/>
      <color theme="1"/>
      <name val="Calibri"/>
      <family val="2"/>
      <scheme val="minor"/>
    </font>
    <font>
      <sz val="12"/>
      <color rgb="FF3F3F76"/>
      <name val="Calibri"/>
      <family val="2"/>
      <scheme val="minor"/>
    </font>
    <font>
      <b/>
      <sz val="12"/>
      <color theme="1"/>
      <name val="Calibri"/>
      <family val="2"/>
      <scheme val="minor"/>
    </font>
    <font>
      <sz val="8"/>
      <name val="Calibri"/>
      <family val="2"/>
      <scheme val="minor"/>
    </font>
    <font>
      <sz val="10"/>
      <color theme="1"/>
      <name val="Arial"/>
      <family val="2"/>
    </font>
    <font>
      <sz val="12"/>
      <color theme="1"/>
      <name val="Calibri"/>
      <family val="2"/>
    </font>
    <font>
      <sz val="12"/>
      <color theme="1"/>
      <name val="Calibri"/>
      <family val="2"/>
      <scheme val="minor"/>
    </font>
    <font>
      <sz val="12"/>
      <color rgb="FF9C0006"/>
      <name val="Calibri"/>
      <family val="2"/>
      <scheme val="minor"/>
    </font>
    <font>
      <sz val="12"/>
      <color rgb="FFFF0000"/>
      <name val="Calibri"/>
      <family val="2"/>
      <scheme val="minor"/>
    </font>
    <font>
      <sz val="12"/>
      <color theme="1"/>
      <name val="Arial"/>
      <family val="2"/>
    </font>
    <font>
      <b/>
      <sz val="12"/>
      <color theme="1"/>
      <name val="Arial"/>
      <family val="2"/>
    </font>
    <font>
      <sz val="12"/>
      <color rgb="FF3F3F76"/>
      <name val="Arial"/>
      <family val="2"/>
    </font>
    <font>
      <i/>
      <sz val="12"/>
      <color theme="1"/>
      <name val="Arial"/>
      <family val="2"/>
    </font>
    <font>
      <u/>
      <sz val="12"/>
      <color rgb="FF0070C0"/>
      <name val="Arial"/>
      <family val="2"/>
    </font>
    <font>
      <b/>
      <sz val="20"/>
      <color theme="0"/>
      <name val="Arial"/>
      <family val="2"/>
    </font>
    <font>
      <sz val="12"/>
      <color rgb="FF000000"/>
      <name val="Calibri"/>
      <family val="2"/>
      <scheme val="minor"/>
    </font>
    <font>
      <sz val="11"/>
      <color theme="1"/>
      <name val="Arial"/>
      <family val="2"/>
    </font>
    <font>
      <sz val="10.5"/>
      <color theme="1"/>
      <name val="Arial"/>
      <family val="2"/>
    </font>
    <font>
      <b/>
      <sz val="26"/>
      <name val="Arial"/>
      <family val="2"/>
    </font>
  </fonts>
  <fills count="6">
    <fill>
      <patternFill patternType="none"/>
    </fill>
    <fill>
      <patternFill patternType="gray125"/>
    </fill>
    <fill>
      <patternFill patternType="solid">
        <fgColor rgb="FFFFCC99"/>
      </patternFill>
    </fill>
    <fill>
      <patternFill patternType="solid">
        <fgColor rgb="FFFFC7CE"/>
      </patternFill>
    </fill>
    <fill>
      <patternFill patternType="solid">
        <fgColor rgb="FFFFFFCC"/>
      </patternFill>
    </fill>
    <fill>
      <patternFill patternType="solid">
        <fgColor rgb="FF0099AD"/>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right style="thin">
        <color rgb="FF7F7F7F"/>
      </right>
      <top/>
      <bottom/>
      <diagonal/>
    </border>
    <border>
      <left/>
      <right style="thin">
        <color theme="0"/>
      </right>
      <top/>
      <bottom/>
      <diagonal/>
    </border>
    <border>
      <left style="thin">
        <color theme="0"/>
      </left>
      <right style="thin">
        <color theme="0"/>
      </right>
      <top/>
      <bottom/>
      <diagonal/>
    </border>
    <border>
      <left style="thin">
        <color theme="0"/>
      </left>
      <right style="thin">
        <color rgb="FF7F7F7F"/>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 fillId="2" borderId="1" applyNumberFormat="0" applyAlignment="0" applyProtection="0"/>
    <xf numFmtId="0" fontId="7" fillId="3" borderId="0" applyNumberFormat="0" applyBorder="0" applyAlignment="0" applyProtection="0"/>
    <xf numFmtId="0" fontId="8" fillId="0" borderId="0" applyNumberFormat="0" applyFill="0" applyBorder="0" applyAlignment="0" applyProtection="0"/>
    <xf numFmtId="0" fontId="6" fillId="4" borderId="14" applyNumberFormat="0" applyFont="0" applyAlignment="0" applyProtection="0"/>
  </cellStyleXfs>
  <cellXfs count="58">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right"/>
    </xf>
    <xf numFmtId="0" fontId="4" fillId="0" borderId="0" xfId="0" applyFont="1"/>
    <xf numFmtId="0" fontId="5" fillId="0" borderId="0" xfId="0" applyFont="1"/>
    <xf numFmtId="0" fontId="7" fillId="3" borderId="0" xfId="2"/>
    <xf numFmtId="0" fontId="8" fillId="0" borderId="0" xfId="3"/>
    <xf numFmtId="0" fontId="8" fillId="4" borderId="14" xfId="4" applyFont="1"/>
    <xf numFmtId="0" fontId="0" fillId="0" borderId="0" xfId="0" quotePrefix="1" applyAlignment="1">
      <alignment horizontal="center"/>
    </xf>
    <xf numFmtId="0" fontId="9" fillId="0" borderId="8" xfId="0" applyFont="1" applyBorder="1"/>
    <xf numFmtId="0" fontId="9" fillId="0" borderId="6" xfId="0" applyFont="1" applyBorder="1"/>
    <xf numFmtId="0" fontId="9" fillId="0" borderId="4" xfId="0" applyFont="1" applyBorder="1"/>
    <xf numFmtId="0" fontId="9" fillId="0" borderId="7" xfId="0" applyFont="1" applyBorder="1"/>
    <xf numFmtId="0" fontId="11" fillId="2" borderId="1" xfId="1" applyFont="1" applyAlignment="1" applyProtection="1">
      <alignment horizontal="center" vertical="center"/>
      <protection locked="0"/>
    </xf>
    <xf numFmtId="0" fontId="9" fillId="0" borderId="0" xfId="0" applyFont="1"/>
    <xf numFmtId="0" fontId="10" fillId="0" borderId="3" xfId="0" applyFont="1" applyBorder="1"/>
    <xf numFmtId="0" fontId="11" fillId="2" borderId="1" xfId="1" applyFont="1" applyAlignment="1" applyProtection="1">
      <alignment horizontal="center"/>
      <protection locked="0"/>
    </xf>
    <xf numFmtId="0" fontId="10" fillId="0" borderId="0" xfId="0" applyFont="1" applyAlignment="1">
      <alignment horizontal="center"/>
    </xf>
    <xf numFmtId="0" fontId="9" fillId="0" borderId="0" xfId="0" applyFont="1" applyAlignment="1">
      <alignment horizontal="center"/>
    </xf>
    <xf numFmtId="164" fontId="9" fillId="0" borderId="0" xfId="0" applyNumberFormat="1" applyFont="1"/>
    <xf numFmtId="0" fontId="9" fillId="0" borderId="0" xfId="0" quotePrefix="1" applyFont="1"/>
    <xf numFmtId="0" fontId="9" fillId="0" borderId="9" xfId="0" applyFont="1" applyBorder="1"/>
    <xf numFmtId="0" fontId="9" fillId="0" borderId="10" xfId="0" applyFont="1" applyBorder="1"/>
    <xf numFmtId="0" fontId="9" fillId="0" borderId="11" xfId="0" applyFont="1" applyBorder="1"/>
    <xf numFmtId="0" fontId="10" fillId="0" borderId="0" xfId="0" applyFont="1"/>
    <xf numFmtId="1" fontId="0" fillId="0" borderId="0" xfId="0" applyNumberFormat="1" applyAlignment="1">
      <alignment horizontal="center"/>
    </xf>
    <xf numFmtId="1" fontId="9" fillId="0" borderId="0" xfId="0" applyNumberFormat="1" applyFont="1" applyAlignment="1">
      <alignment horizontal="center"/>
    </xf>
    <xf numFmtId="0" fontId="10" fillId="0" borderId="0" xfId="0" applyFont="1" applyAlignment="1">
      <alignment horizontal="right"/>
    </xf>
    <xf numFmtId="164" fontId="9" fillId="0" borderId="0" xfId="0" applyNumberFormat="1" applyFont="1" applyAlignment="1">
      <alignment horizontal="right" vertical="center"/>
    </xf>
    <xf numFmtId="0" fontId="16" fillId="0" borderId="0" xfId="0" applyFont="1"/>
    <xf numFmtId="0" fontId="16" fillId="0" borderId="0" xfId="0" quotePrefix="1" applyFont="1"/>
    <xf numFmtId="0" fontId="17" fillId="0" borderId="0" xfId="0" applyFont="1"/>
    <xf numFmtId="0" fontId="15" fillId="0" borderId="0" xfId="0" applyFont="1" applyAlignment="1">
      <alignment horizontal="center" vertical="center"/>
    </xf>
    <xf numFmtId="0" fontId="9" fillId="0" borderId="0" xfId="0" applyFont="1" applyAlignment="1">
      <alignment horizontal="left"/>
    </xf>
    <xf numFmtId="0" fontId="9" fillId="0" borderId="6" xfId="0" applyFont="1" applyBorder="1" applyAlignment="1">
      <alignment horizontal="left" vertical="top" wrapText="1"/>
    </xf>
    <xf numFmtId="0" fontId="10" fillId="0" borderId="0" xfId="0" applyFont="1" applyAlignment="1">
      <alignment horizontal="left"/>
    </xf>
    <xf numFmtId="0" fontId="18" fillId="0" borderId="12" xfId="0" applyFont="1" applyBorder="1" applyAlignment="1">
      <alignment horizontal="center" vertical="center" wrapText="1"/>
    </xf>
    <xf numFmtId="0" fontId="10" fillId="0" borderId="2" xfId="0" applyFont="1" applyBorder="1" applyAlignment="1">
      <alignment horizontal="left"/>
    </xf>
    <xf numFmtId="0" fontId="9" fillId="0" borderId="4" xfId="0" applyFont="1" applyBorder="1" applyAlignment="1">
      <alignment horizontal="right"/>
    </xf>
    <xf numFmtId="0" fontId="9" fillId="0" borderId="5" xfId="0" applyFont="1" applyBorder="1" applyAlignment="1">
      <alignment horizontal="right"/>
    </xf>
    <xf numFmtId="0" fontId="14" fillId="5" borderId="6" xfId="0" applyFont="1" applyFill="1" applyBorder="1" applyAlignment="1">
      <alignment horizontal="center"/>
    </xf>
    <xf numFmtId="0" fontId="9" fillId="0" borderId="0" xfId="0" applyFont="1" applyAlignment="1">
      <alignment horizontal="left" vertical="top" wrapText="1"/>
    </xf>
    <xf numFmtId="0" fontId="9" fillId="0" borderId="0" xfId="0" applyFont="1" applyAlignment="1">
      <alignment horizontal="left" vertical="top"/>
    </xf>
    <xf numFmtId="0" fontId="12" fillId="0" borderId="0" xfId="0" applyFont="1" applyAlignment="1">
      <alignment horizontal="left" wrapText="1"/>
    </xf>
    <xf numFmtId="0" fontId="12" fillId="0" borderId="2" xfId="0" applyFont="1" applyBorder="1" applyAlignment="1">
      <alignment horizontal="left" wrapText="1"/>
    </xf>
    <xf numFmtId="0" fontId="9" fillId="0" borderId="11" xfId="0" applyFont="1" applyBorder="1" applyAlignment="1">
      <alignment horizontal="left"/>
    </xf>
    <xf numFmtId="0" fontId="9" fillId="0" borderId="8" xfId="0" applyFont="1" applyBorder="1" applyAlignment="1">
      <alignment horizontal="left"/>
    </xf>
    <xf numFmtId="164" fontId="9" fillId="0" borderId="11" xfId="0" applyNumberFormat="1" applyFont="1" applyBorder="1" applyAlignment="1">
      <alignment horizontal="left"/>
    </xf>
    <xf numFmtId="164" fontId="9" fillId="0" borderId="8" xfId="0" applyNumberFormat="1" applyFont="1" applyBorder="1" applyAlignment="1">
      <alignment horizontal="left"/>
    </xf>
    <xf numFmtId="164" fontId="9" fillId="0" borderId="13" xfId="0" applyNumberFormat="1" applyFont="1" applyBorder="1" applyAlignment="1">
      <alignment horizontal="left" vertical="top" wrapText="1"/>
    </xf>
    <xf numFmtId="164" fontId="9" fillId="0" borderId="0" xfId="0" applyNumberFormat="1"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quotePrefix="1" applyAlignment="1">
      <alignment horizontal="center" vertical="center"/>
    </xf>
    <xf numFmtId="0" fontId="15" fillId="0" borderId="0" xfId="0" applyFont="1" applyAlignment="1">
      <alignment horizontal="center" vertical="center"/>
    </xf>
  </cellXfs>
  <cellStyles count="5">
    <cellStyle name="Entrada" xfId="1" builtinId="20"/>
    <cellStyle name="Incorreto" xfId="2" builtinId="27"/>
    <cellStyle name="Normal" xfId="0" builtinId="0"/>
    <cellStyle name="Nota" xfId="4" builtinId="10"/>
    <cellStyle name="Texto de Aviso" xfId="3" builtinId="11"/>
  </cellStyles>
  <dxfs count="0"/>
  <tableStyles count="0" defaultTableStyle="TableStyleMedium2" defaultPivotStyle="PivotStyleLight16"/>
  <colors>
    <mruColors>
      <color rgb="FF009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A4C9-0383-9B4C-8846-72E840C4E1A0}">
  <dimension ref="A1:F33"/>
  <sheetViews>
    <sheetView tabSelected="1" zoomScale="150" zoomScaleNormal="150" workbookViewId="0">
      <selection activeCell="A2" sqref="A2:E2"/>
    </sheetView>
  </sheetViews>
  <sheetFormatPr baseColWidth="10" defaultColWidth="10.83203125" defaultRowHeight="16" x14ac:dyDescent="0.2"/>
  <cols>
    <col min="1" max="1" width="26.5" style="13" customWidth="1"/>
    <col min="2" max="2" width="19" style="13" customWidth="1"/>
    <col min="3" max="3" width="8.6640625" style="13" customWidth="1"/>
    <col min="4" max="4" width="9.1640625" style="13" customWidth="1"/>
    <col min="5" max="5" width="11.5" style="26" customWidth="1"/>
    <col min="6" max="6" width="3.33203125" style="13" customWidth="1"/>
    <col min="7" max="16384" width="10.83203125" style="13"/>
  </cols>
  <sheetData>
    <row r="1" spans="1:6" ht="93" customHeight="1" x14ac:dyDescent="0.2">
      <c r="A1" s="39" t="s">
        <v>460</v>
      </c>
      <c r="B1" s="39"/>
      <c r="C1" s="39"/>
      <c r="D1" s="39"/>
      <c r="E1" s="39"/>
      <c r="F1" s="12"/>
    </row>
    <row r="2" spans="1:6" ht="25" x14ac:dyDescent="0.25">
      <c r="A2" s="43" t="s">
        <v>454</v>
      </c>
      <c r="B2" s="43"/>
      <c r="C2" s="43"/>
      <c r="D2" s="43"/>
      <c r="E2" s="43"/>
      <c r="F2" s="12"/>
    </row>
    <row r="3" spans="1:6" ht="8" customHeight="1" x14ac:dyDescent="0.2">
      <c r="E3" s="13"/>
      <c r="F3" s="12"/>
    </row>
    <row r="4" spans="1:6" ht="65" customHeight="1" x14ac:dyDescent="0.2">
      <c r="A4" s="37" t="s">
        <v>457</v>
      </c>
      <c r="B4" s="37"/>
      <c r="C4" s="37"/>
      <c r="D4" s="37"/>
      <c r="E4" s="37"/>
      <c r="F4" s="12"/>
    </row>
    <row r="5" spans="1:6" ht="8" customHeight="1" x14ac:dyDescent="0.2">
      <c r="A5" s="14"/>
      <c r="B5" s="14"/>
      <c r="C5" s="14"/>
      <c r="D5" s="14"/>
      <c r="E5" s="15"/>
    </row>
    <row r="6" spans="1:6" x14ac:dyDescent="0.2">
      <c r="A6" s="38" t="s">
        <v>9</v>
      </c>
      <c r="B6" s="38"/>
      <c r="C6" s="40"/>
      <c r="D6" s="16"/>
      <c r="E6" s="17"/>
      <c r="F6" s="12"/>
    </row>
    <row r="7" spans="1:6" ht="8" customHeight="1" x14ac:dyDescent="0.2">
      <c r="A7" s="14"/>
      <c r="B7" s="14"/>
      <c r="C7" s="14"/>
      <c r="D7" s="14"/>
      <c r="E7" s="15"/>
    </row>
    <row r="8" spans="1:6" x14ac:dyDescent="0.2">
      <c r="A8" s="18" t="s">
        <v>10</v>
      </c>
      <c r="B8" s="41" t="str">
        <f>IF($D$6="","Please select your MNA",VLOOKUP($D$6,References!C1:D146,2,FALSE))</f>
        <v>Please select your MNA</v>
      </c>
      <c r="C8" s="42"/>
      <c r="D8" s="19"/>
      <c r="E8" s="17"/>
      <c r="F8" s="12"/>
    </row>
    <row r="9" spans="1:6" ht="8" customHeight="1" x14ac:dyDescent="0.2">
      <c r="A9" s="14"/>
      <c r="B9" s="14"/>
      <c r="C9" s="14"/>
      <c r="D9" s="14"/>
      <c r="E9" s="15"/>
    </row>
    <row r="10" spans="1:6" x14ac:dyDescent="0.2">
      <c r="A10" s="38" t="s">
        <v>431</v>
      </c>
      <c r="B10" s="38"/>
      <c r="C10" s="20" t="s">
        <v>8</v>
      </c>
      <c r="D10" s="20" t="s">
        <v>7</v>
      </c>
      <c r="E10" s="30" t="s">
        <v>453</v>
      </c>
      <c r="F10" s="12"/>
    </row>
    <row r="11" spans="1:6" x14ac:dyDescent="0.2">
      <c r="A11" s="32" t="s">
        <v>433</v>
      </c>
      <c r="B11" s="6" t="s">
        <v>435</v>
      </c>
      <c r="C11" s="21">
        <v>1</v>
      </c>
      <c r="D11" s="19"/>
      <c r="E11" s="22">
        <v>1550</v>
      </c>
      <c r="F11" s="12"/>
    </row>
    <row r="12" spans="1:6" x14ac:dyDescent="0.2">
      <c r="A12" s="32" t="s">
        <v>434</v>
      </c>
      <c r="B12" s="6" t="s">
        <v>456</v>
      </c>
      <c r="C12" s="21">
        <v>1</v>
      </c>
      <c r="D12" s="19"/>
      <c r="E12" s="22">
        <v>1550</v>
      </c>
      <c r="F12" s="12"/>
    </row>
    <row r="13" spans="1:6" x14ac:dyDescent="0.2">
      <c r="A13" s="32" t="s">
        <v>436</v>
      </c>
      <c r="B13" s="32" t="s">
        <v>0</v>
      </c>
      <c r="C13" s="21">
        <v>1</v>
      </c>
      <c r="D13" s="19"/>
      <c r="E13" s="22">
        <v>1550</v>
      </c>
      <c r="F13" s="12"/>
    </row>
    <row r="14" spans="1:6" x14ac:dyDescent="0.2">
      <c r="A14" s="32" t="s">
        <v>437</v>
      </c>
      <c r="B14" s="32" t="s">
        <v>0</v>
      </c>
      <c r="C14" s="21">
        <v>1</v>
      </c>
      <c r="D14" s="19"/>
      <c r="E14" s="22">
        <v>1550</v>
      </c>
      <c r="F14" s="12"/>
    </row>
    <row r="15" spans="1:6" x14ac:dyDescent="0.2">
      <c r="A15" s="32" t="s">
        <v>438</v>
      </c>
      <c r="B15" s="32" t="s">
        <v>1</v>
      </c>
      <c r="C15" s="21">
        <v>1</v>
      </c>
      <c r="D15" s="19"/>
      <c r="E15" s="22">
        <v>1550</v>
      </c>
      <c r="F15" s="12"/>
    </row>
    <row r="16" spans="1:6" x14ac:dyDescent="0.2">
      <c r="A16" s="32" t="s">
        <v>439</v>
      </c>
      <c r="B16" s="32" t="s">
        <v>1</v>
      </c>
      <c r="C16" s="21">
        <v>1</v>
      </c>
      <c r="D16" s="19"/>
      <c r="E16" s="22">
        <v>1550</v>
      </c>
      <c r="F16" s="12"/>
    </row>
    <row r="17" spans="1:6" x14ac:dyDescent="0.2">
      <c r="A17" s="32" t="s">
        <v>440</v>
      </c>
      <c r="B17" s="32" t="s">
        <v>442</v>
      </c>
      <c r="C17" s="21">
        <v>1</v>
      </c>
      <c r="D17" s="19"/>
      <c r="E17" s="22">
        <v>3100</v>
      </c>
      <c r="F17" s="12"/>
    </row>
    <row r="18" spans="1:6" x14ac:dyDescent="0.2">
      <c r="A18" s="32" t="s">
        <v>441</v>
      </c>
      <c r="B18" s="32" t="s">
        <v>442</v>
      </c>
      <c r="C18" s="21">
        <v>1</v>
      </c>
      <c r="D18" s="19"/>
      <c r="E18" s="22">
        <v>3100</v>
      </c>
      <c r="F18" s="12"/>
    </row>
    <row r="19" spans="1:6" x14ac:dyDescent="0.2">
      <c r="A19" s="34" t="s">
        <v>443</v>
      </c>
      <c r="B19" s="33" t="s">
        <v>444</v>
      </c>
      <c r="C19" s="21">
        <v>1</v>
      </c>
      <c r="D19" s="19"/>
      <c r="E19" s="22">
        <v>3100</v>
      </c>
      <c r="F19" s="12"/>
    </row>
    <row r="20" spans="1:6" x14ac:dyDescent="0.2">
      <c r="A20" s="32" t="s">
        <v>445</v>
      </c>
      <c r="B20" s="33" t="s">
        <v>444</v>
      </c>
      <c r="C20" s="21">
        <v>1</v>
      </c>
      <c r="D20" s="19"/>
      <c r="E20" s="22">
        <v>3100</v>
      </c>
      <c r="F20" s="12"/>
    </row>
    <row r="21" spans="1:6" x14ac:dyDescent="0.2">
      <c r="A21" s="32" t="s">
        <v>447</v>
      </c>
      <c r="B21" s="32" t="s">
        <v>446</v>
      </c>
      <c r="C21" s="21">
        <v>1</v>
      </c>
      <c r="D21" s="19"/>
      <c r="E21" s="22">
        <v>3100</v>
      </c>
      <c r="F21" s="12"/>
    </row>
    <row r="22" spans="1:6" ht="8" customHeight="1" x14ac:dyDescent="0.2">
      <c r="A22" s="14"/>
      <c r="B22" s="14"/>
      <c r="C22" s="14"/>
      <c r="D22" s="14"/>
      <c r="E22" s="15"/>
    </row>
    <row r="23" spans="1:6" x14ac:dyDescent="0.2">
      <c r="A23" s="38" t="s">
        <v>449</v>
      </c>
      <c r="B23" s="38"/>
      <c r="C23" s="20" t="s">
        <v>8</v>
      </c>
      <c r="D23" s="27" t="s">
        <v>7</v>
      </c>
      <c r="E23" s="30" t="s">
        <v>453</v>
      </c>
      <c r="F23" s="12"/>
    </row>
    <row r="24" spans="1:6" ht="16" customHeight="1" x14ac:dyDescent="0.2">
      <c r="A24" s="36" t="s">
        <v>452</v>
      </c>
      <c r="B24" s="36"/>
      <c r="C24" s="29">
        <f>'Team Leader &amp; Coach Calculation'!D13</f>
        <v>0</v>
      </c>
      <c r="D24" s="19"/>
      <c r="E24" s="31">
        <v>1550</v>
      </c>
      <c r="F24" s="12"/>
    </row>
    <row r="25" spans="1:6" ht="8" customHeight="1" x14ac:dyDescent="0.2">
      <c r="A25" s="14"/>
      <c r="B25" s="14"/>
      <c r="C25" s="14"/>
      <c r="D25" s="14"/>
      <c r="E25" s="15"/>
    </row>
    <row r="26" spans="1:6" x14ac:dyDescent="0.2">
      <c r="A26" s="38" t="s">
        <v>448</v>
      </c>
      <c r="B26" s="38"/>
      <c r="C26" s="38"/>
      <c r="D26" s="38"/>
      <c r="E26" s="38"/>
      <c r="F26" s="12"/>
    </row>
    <row r="27" spans="1:6" x14ac:dyDescent="0.2">
      <c r="A27" s="48" t="s">
        <v>12</v>
      </c>
      <c r="B27" s="49"/>
      <c r="C27" s="50">
        <f>D11*E11+D12*E12+D13*E13+D14*E14+D15*E15+D16*E16+D17*E17+D18*E18+D19*E19+D20*E20+D21*E21+D24*E24+IF(SUM(D11:D21)=0,0,10)</f>
        <v>0</v>
      </c>
      <c r="D27" s="51"/>
      <c r="E27" s="52"/>
      <c r="F27" s="12"/>
    </row>
    <row r="28" spans="1:6" ht="63" customHeight="1" x14ac:dyDescent="0.2">
      <c r="A28" s="46" t="s">
        <v>459</v>
      </c>
      <c r="B28" s="46"/>
      <c r="C28" s="47"/>
      <c r="D28" s="16"/>
      <c r="E28" s="53"/>
      <c r="F28" s="12"/>
    </row>
    <row r="29" spans="1:6" ht="8" customHeight="1" x14ac:dyDescent="0.2">
      <c r="A29" s="14"/>
      <c r="B29" s="14"/>
      <c r="C29" s="14"/>
      <c r="D29" s="14"/>
      <c r="E29" s="15"/>
    </row>
    <row r="30" spans="1:6" x14ac:dyDescent="0.2">
      <c r="A30" s="38" t="s">
        <v>455</v>
      </c>
      <c r="B30" s="38"/>
      <c r="C30" s="38"/>
      <c r="D30" s="38"/>
      <c r="E30" s="38"/>
      <c r="F30" s="12"/>
    </row>
    <row r="31" spans="1:6" ht="32" customHeight="1" x14ac:dyDescent="0.2">
      <c r="A31" s="44" t="s">
        <v>458</v>
      </c>
      <c r="B31" s="45"/>
      <c r="C31" s="45"/>
      <c r="D31" s="45"/>
      <c r="E31" s="45"/>
      <c r="F31" s="12"/>
    </row>
    <row r="32" spans="1:6" x14ac:dyDescent="0.2">
      <c r="A32" s="24"/>
      <c r="B32" s="24"/>
      <c r="C32" s="24"/>
      <c r="D32" s="24"/>
      <c r="E32" s="25"/>
      <c r="F32" s="12"/>
    </row>
    <row r="33" spans="5:5" s="24" customFormat="1" x14ac:dyDescent="0.2">
      <c r="E33" s="25"/>
    </row>
  </sheetData>
  <sheetProtection algorithmName="SHA-512" hashValue="hyFdddXaP2xa7ld8tfJeGNQuK6AbpDVQFks5i0qIKe2D8ecZUaSSERv5r28RXd91fRmYtwzdFLynZH4OcndvlQ==" saltValue="Cw7Pp1ro/e4ASoXuZEbIIQ==" spinCount="100000" sheet="1" objects="1" scenarios="1"/>
  <mergeCells count="15">
    <mergeCell ref="A26:E26"/>
    <mergeCell ref="A30:E30"/>
    <mergeCell ref="A31:E31"/>
    <mergeCell ref="A28:C28"/>
    <mergeCell ref="A27:B27"/>
    <mergeCell ref="C27:D27"/>
    <mergeCell ref="E27:E28"/>
    <mergeCell ref="A24:B24"/>
    <mergeCell ref="A4:E4"/>
    <mergeCell ref="A23:B23"/>
    <mergeCell ref="A1:E1"/>
    <mergeCell ref="A10:B10"/>
    <mergeCell ref="A6:C6"/>
    <mergeCell ref="B8:C8"/>
    <mergeCell ref="A2:E2"/>
  </mergeCells>
  <phoneticPr fontId="3" type="noConversion"/>
  <dataValidations count="1">
    <dataValidation type="whole" allowBlank="1" showInputMessage="1" showErrorMessage="1" error="Please enter a number equal to or less than your quota" prompt="Please input the number of entries for this Event" sqref="D11:D21" xr:uid="{84995C86-B815-914A-A27C-39F45857CA93}">
      <formula1>0</formula1>
      <formula2>C11</formula2>
    </dataValidation>
  </dataValidations>
  <pageMargins left="0.7" right="0.7" top="0.75" bottom="0.75" header="0.3" footer="0.3"/>
  <pageSetup paperSize="9" scale="95" orientation="portrait" horizontalDpi="0" verticalDpi="0"/>
  <extLst>
    <ext xmlns:x14="http://schemas.microsoft.com/office/spreadsheetml/2009/9/main" uri="{CCE6A557-97BC-4b89-ADB6-D9C93CAAB3DF}">
      <x14:dataValidations xmlns:xm="http://schemas.microsoft.com/office/excel/2006/main" count="4">
        <x14:dataValidation type="list" allowBlank="1" showInputMessage="1" showErrorMessage="1" prompt="Please confirm this is your MNA. If not, please reselect." xr:uid="{C66F484D-5385-AD47-9B1C-11DB3F036E64}">
          <x14:formula1>
            <xm:f>References!$A$1:$A$1</xm:f>
          </x14:formula1>
          <xm:sqref>D8</xm:sqref>
        </x14:dataValidation>
        <x14:dataValidation type="list" showInputMessage="1" showErrorMessage="1" error="You must acknowledge the terms to complete the form." prompt="Please acknowledge this is your MNA's complete entry and you will receive an invoice for your MNA for the Entry Fee payable before the entry can be confirmed." xr:uid="{6CDE9A3F-EA6D-C343-AABE-0A52362222CA}">
          <x14:formula1>
            <xm:f>References!$A$1</xm:f>
          </x14:formula1>
          <xm:sqref>D28</xm:sqref>
        </x14:dataValidation>
        <x14:dataValidation type="list" allowBlank="1" showInputMessage="1" showErrorMessage="1" prompt="Please select your MNA's 3 letter code." xr:uid="{CAD70B4E-D25B-6648-88A9-424D68DE2C47}">
          <x14:formula1>
            <xm:f>References!$C$2:$C$146</xm:f>
          </x14:formula1>
          <xm:sqref>D6</xm:sqref>
        </x14:dataValidation>
        <x14:dataValidation type="whole" allowBlank="1" showInputMessage="1" showErrorMessage="1" error="Please enter a number equal to or less than your quota" prompt="Please input the number of Team Leaders and coaches to be accredited" xr:uid="{DB45C7DD-3D84-E845-A742-83618278FD54}">
          <x14:formula1>
            <xm:f>-1</xm:f>
          </x14:formula1>
          <x14:formula2>
            <xm:f>'Team Leader &amp; Coach Calculation'!D15</xm:f>
          </x14:formula2>
          <xm:sqref>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D7C9-B253-764C-99B5-F7EAA64D2EDD}">
  <dimension ref="A1:D211"/>
  <sheetViews>
    <sheetView workbookViewId="0">
      <selection activeCell="D17" sqref="D17"/>
    </sheetView>
  </sheetViews>
  <sheetFormatPr baseColWidth="10" defaultColWidth="10.6640625" defaultRowHeight="16" x14ac:dyDescent="0.2"/>
  <cols>
    <col min="3" max="3" width="14.6640625" customWidth="1"/>
    <col min="4" max="4" width="29.33203125" bestFit="1" customWidth="1"/>
  </cols>
  <sheetData>
    <row r="1" spans="1:4" x14ac:dyDescent="0.2">
      <c r="A1" t="s">
        <v>3</v>
      </c>
      <c r="C1" s="6" t="s">
        <v>427</v>
      </c>
      <c r="D1" s="6" t="s">
        <v>2</v>
      </c>
    </row>
    <row r="2" spans="1:4" x14ac:dyDescent="0.2">
      <c r="A2" t="s">
        <v>4</v>
      </c>
      <c r="C2" s="6" t="s">
        <v>13</v>
      </c>
      <c r="D2" s="6" t="s">
        <v>102</v>
      </c>
    </row>
    <row r="3" spans="1:4" x14ac:dyDescent="0.2">
      <c r="C3" s="10" t="s">
        <v>98</v>
      </c>
      <c r="D3" s="10" t="s">
        <v>99</v>
      </c>
    </row>
    <row r="4" spans="1:4" x14ac:dyDescent="0.2">
      <c r="C4" s="7" t="s">
        <v>103</v>
      </c>
      <c r="D4" s="6" t="s">
        <v>104</v>
      </c>
    </row>
    <row r="5" spans="1:4" x14ac:dyDescent="0.2">
      <c r="C5" s="7" t="s">
        <v>105</v>
      </c>
      <c r="D5" s="6" t="s">
        <v>106</v>
      </c>
    </row>
    <row r="6" spans="1:4" x14ac:dyDescent="0.2">
      <c r="C6" s="6" t="s">
        <v>14</v>
      </c>
      <c r="D6" s="6" t="s">
        <v>107</v>
      </c>
    </row>
    <row r="7" spans="1:4" x14ac:dyDescent="0.2">
      <c r="C7" s="6" t="s">
        <v>15</v>
      </c>
      <c r="D7" s="6" t="s">
        <v>108</v>
      </c>
    </row>
    <row r="8" spans="1:4" x14ac:dyDescent="0.2">
      <c r="C8" s="7" t="s">
        <v>109</v>
      </c>
      <c r="D8" s="6" t="s">
        <v>110</v>
      </c>
    </row>
    <row r="9" spans="1:4" x14ac:dyDescent="0.2">
      <c r="C9" s="6" t="s">
        <v>16</v>
      </c>
      <c r="D9" s="6" t="s">
        <v>111</v>
      </c>
    </row>
    <row r="10" spans="1:4" x14ac:dyDescent="0.2">
      <c r="C10" s="7" t="s">
        <v>112</v>
      </c>
      <c r="D10" s="6" t="s">
        <v>113</v>
      </c>
    </row>
    <row r="11" spans="1:4" x14ac:dyDescent="0.2">
      <c r="C11" s="6" t="s">
        <v>17</v>
      </c>
      <c r="D11" s="6" t="s">
        <v>114</v>
      </c>
    </row>
    <row r="12" spans="1:4" x14ac:dyDescent="0.2">
      <c r="C12" s="6" t="s">
        <v>18</v>
      </c>
      <c r="D12" s="6" t="s">
        <v>115</v>
      </c>
    </row>
    <row r="13" spans="1:4" x14ac:dyDescent="0.2">
      <c r="C13" s="7" t="s">
        <v>116</v>
      </c>
      <c r="D13" s="6" t="s">
        <v>117</v>
      </c>
    </row>
    <row r="14" spans="1:4" x14ac:dyDescent="0.2">
      <c r="C14" s="7" t="s">
        <v>118</v>
      </c>
      <c r="D14" s="6" t="s">
        <v>119</v>
      </c>
    </row>
    <row r="15" spans="1:4" x14ac:dyDescent="0.2">
      <c r="C15" s="6" t="s">
        <v>19</v>
      </c>
      <c r="D15" s="6" t="s">
        <v>122</v>
      </c>
    </row>
    <row r="16" spans="1:4" x14ac:dyDescent="0.2">
      <c r="C16" s="6" t="s">
        <v>20</v>
      </c>
      <c r="D16" s="6" t="s">
        <v>125</v>
      </c>
    </row>
    <row r="17" spans="3:4" x14ac:dyDescent="0.2">
      <c r="C17" s="6" t="s">
        <v>21</v>
      </c>
      <c r="D17" s="6" t="s">
        <v>128</v>
      </c>
    </row>
    <row r="18" spans="3:4" x14ac:dyDescent="0.2">
      <c r="C18" s="7" t="s">
        <v>133</v>
      </c>
      <c r="D18" s="6" t="s">
        <v>134</v>
      </c>
    </row>
    <row r="19" spans="3:4" x14ac:dyDescent="0.2">
      <c r="C19" s="7" t="s">
        <v>137</v>
      </c>
      <c r="D19" s="6" t="s">
        <v>138</v>
      </c>
    </row>
    <row r="20" spans="3:4" x14ac:dyDescent="0.2">
      <c r="C20" s="7" t="s">
        <v>139</v>
      </c>
      <c r="D20" s="6" t="s">
        <v>140</v>
      </c>
    </row>
    <row r="21" spans="3:4" x14ac:dyDescent="0.2">
      <c r="C21" s="6" t="s">
        <v>22</v>
      </c>
      <c r="D21" s="6" t="s">
        <v>141</v>
      </c>
    </row>
    <row r="22" spans="3:4" x14ac:dyDescent="0.2">
      <c r="C22" s="7" t="s">
        <v>142</v>
      </c>
      <c r="D22" s="6" t="s">
        <v>143</v>
      </c>
    </row>
    <row r="23" spans="3:4" x14ac:dyDescent="0.2">
      <c r="C23" s="7" t="s">
        <v>144</v>
      </c>
      <c r="D23" s="6" t="s">
        <v>145</v>
      </c>
    </row>
    <row r="24" spans="3:4" x14ac:dyDescent="0.2">
      <c r="C24" s="6" t="s">
        <v>23</v>
      </c>
      <c r="D24" s="6" t="s">
        <v>146</v>
      </c>
    </row>
    <row r="25" spans="3:4" x14ac:dyDescent="0.2">
      <c r="C25" s="7" t="s">
        <v>151</v>
      </c>
      <c r="D25" s="6" t="s">
        <v>152</v>
      </c>
    </row>
    <row r="26" spans="3:4" x14ac:dyDescent="0.2">
      <c r="C26" s="6" t="s">
        <v>24</v>
      </c>
      <c r="D26" s="6" t="s">
        <v>153</v>
      </c>
    </row>
    <row r="27" spans="3:4" x14ac:dyDescent="0.2">
      <c r="C27" s="6" t="s">
        <v>25</v>
      </c>
      <c r="D27" s="6" t="s">
        <v>154</v>
      </c>
    </row>
    <row r="28" spans="3:4" x14ac:dyDescent="0.2">
      <c r="C28" s="6" t="s">
        <v>26</v>
      </c>
      <c r="D28" s="6" t="s">
        <v>159</v>
      </c>
    </row>
    <row r="29" spans="3:4" x14ac:dyDescent="0.2">
      <c r="C29" s="6" t="s">
        <v>27</v>
      </c>
      <c r="D29" s="6" t="s">
        <v>160</v>
      </c>
    </row>
    <row r="30" spans="3:4" x14ac:dyDescent="0.2">
      <c r="C30" s="7" t="s">
        <v>167</v>
      </c>
      <c r="D30" s="6" t="s">
        <v>168</v>
      </c>
    </row>
    <row r="31" spans="3:4" x14ac:dyDescent="0.2">
      <c r="C31" s="6" t="s">
        <v>28</v>
      </c>
      <c r="D31" s="6" t="s">
        <v>169</v>
      </c>
    </row>
    <row r="32" spans="3:4" x14ac:dyDescent="0.2">
      <c r="C32" s="6" t="s">
        <v>29</v>
      </c>
      <c r="D32" s="6" t="s">
        <v>176</v>
      </c>
    </row>
    <row r="33" spans="3:4" x14ac:dyDescent="0.2">
      <c r="C33" s="6" t="s">
        <v>30</v>
      </c>
      <c r="D33" s="6" t="s">
        <v>177</v>
      </c>
    </row>
    <row r="34" spans="3:4" x14ac:dyDescent="0.2">
      <c r="C34" s="6" t="s">
        <v>31</v>
      </c>
      <c r="D34" s="6" t="s">
        <v>178</v>
      </c>
    </row>
    <row r="35" spans="3:4" x14ac:dyDescent="0.2">
      <c r="C35" s="6" t="s">
        <v>32</v>
      </c>
      <c r="D35" s="6" t="s">
        <v>179</v>
      </c>
    </row>
    <row r="36" spans="3:4" x14ac:dyDescent="0.2">
      <c r="C36" s="6" t="s">
        <v>33</v>
      </c>
      <c r="D36" s="6" t="s">
        <v>180</v>
      </c>
    </row>
    <row r="37" spans="3:4" x14ac:dyDescent="0.2">
      <c r="C37" s="7" t="s">
        <v>181</v>
      </c>
      <c r="D37" s="6" t="s">
        <v>182</v>
      </c>
    </row>
    <row r="38" spans="3:4" x14ac:dyDescent="0.2">
      <c r="C38" s="6" t="s">
        <v>34</v>
      </c>
      <c r="D38" s="6" t="s">
        <v>185</v>
      </c>
    </row>
    <row r="39" spans="3:4" x14ac:dyDescent="0.2">
      <c r="C39" s="6" t="s">
        <v>35</v>
      </c>
      <c r="D39" s="6" t="s">
        <v>186</v>
      </c>
    </row>
    <row r="40" spans="3:4" x14ac:dyDescent="0.2">
      <c r="C40" s="6" t="s">
        <v>36</v>
      </c>
      <c r="D40" s="6" t="s">
        <v>187</v>
      </c>
    </row>
    <row r="41" spans="3:4" x14ac:dyDescent="0.2">
      <c r="C41" s="6" t="s">
        <v>37</v>
      </c>
      <c r="D41" s="6" t="s">
        <v>190</v>
      </c>
    </row>
    <row r="42" spans="3:4" x14ac:dyDescent="0.2">
      <c r="C42" s="6" t="s">
        <v>38</v>
      </c>
      <c r="D42" s="6" t="s">
        <v>191</v>
      </c>
    </row>
    <row r="43" spans="3:4" x14ac:dyDescent="0.2">
      <c r="C43" s="6" t="s">
        <v>39</v>
      </c>
      <c r="D43" s="6" t="s">
        <v>192</v>
      </c>
    </row>
    <row r="44" spans="3:4" x14ac:dyDescent="0.2">
      <c r="C44" s="6" t="s">
        <v>40</v>
      </c>
      <c r="D44" s="6" t="s">
        <v>195</v>
      </c>
    </row>
    <row r="45" spans="3:4" x14ac:dyDescent="0.2">
      <c r="C45" s="6" t="s">
        <v>41</v>
      </c>
      <c r="D45" s="6" t="s">
        <v>196</v>
      </c>
    </row>
    <row r="46" spans="3:4" x14ac:dyDescent="0.2">
      <c r="C46" s="6" t="s">
        <v>42</v>
      </c>
      <c r="D46" s="6" t="s">
        <v>197</v>
      </c>
    </row>
    <row r="47" spans="3:4" x14ac:dyDescent="0.2">
      <c r="C47" s="6" t="s">
        <v>44</v>
      </c>
      <c r="D47" s="6" t="s">
        <v>203</v>
      </c>
    </row>
    <row r="48" spans="3:4" x14ac:dyDescent="0.2">
      <c r="C48" s="7" t="s">
        <v>205</v>
      </c>
      <c r="D48" s="6" t="s">
        <v>206</v>
      </c>
    </row>
    <row r="49" spans="3:4" x14ac:dyDescent="0.2">
      <c r="C49" s="6" t="s">
        <v>45</v>
      </c>
      <c r="D49" s="6" t="s">
        <v>209</v>
      </c>
    </row>
    <row r="50" spans="3:4" x14ac:dyDescent="0.2">
      <c r="C50" s="6" t="s">
        <v>46</v>
      </c>
      <c r="D50" s="6" t="s">
        <v>212</v>
      </c>
    </row>
    <row r="51" spans="3:4" x14ac:dyDescent="0.2">
      <c r="C51" s="7" t="s">
        <v>213</v>
      </c>
      <c r="D51" s="6" t="s">
        <v>214</v>
      </c>
    </row>
    <row r="52" spans="3:4" x14ac:dyDescent="0.2">
      <c r="C52" s="6" t="s">
        <v>47</v>
      </c>
      <c r="D52" s="6" t="s">
        <v>215</v>
      </c>
    </row>
    <row r="53" spans="3:4" x14ac:dyDescent="0.2">
      <c r="C53" s="7" t="s">
        <v>218</v>
      </c>
      <c r="D53" s="6" t="s">
        <v>219</v>
      </c>
    </row>
    <row r="54" spans="3:4" x14ac:dyDescent="0.2">
      <c r="C54" s="6" t="s">
        <v>48</v>
      </c>
      <c r="D54" s="6" t="s">
        <v>224</v>
      </c>
    </row>
    <row r="55" spans="3:4" x14ac:dyDescent="0.2">
      <c r="C55" s="6" t="s">
        <v>49</v>
      </c>
      <c r="D55" s="6" t="s">
        <v>227</v>
      </c>
    </row>
    <row r="56" spans="3:4" x14ac:dyDescent="0.2">
      <c r="C56" s="7" t="s">
        <v>228</v>
      </c>
      <c r="D56" s="6" t="s">
        <v>229</v>
      </c>
    </row>
    <row r="57" spans="3:4" x14ac:dyDescent="0.2">
      <c r="C57" s="6" t="s">
        <v>50</v>
      </c>
      <c r="D57" s="6" t="s">
        <v>230</v>
      </c>
    </row>
    <row r="58" spans="3:4" x14ac:dyDescent="0.2">
      <c r="C58" s="7" t="s">
        <v>231</v>
      </c>
      <c r="D58" s="6" t="s">
        <v>232</v>
      </c>
    </row>
    <row r="59" spans="3:4" x14ac:dyDescent="0.2">
      <c r="C59" s="6" t="s">
        <v>51</v>
      </c>
      <c r="D59" s="6" t="s">
        <v>233</v>
      </c>
    </row>
    <row r="60" spans="3:4" x14ac:dyDescent="0.2">
      <c r="C60" s="7" t="s">
        <v>234</v>
      </c>
      <c r="D60" s="6" t="s">
        <v>235</v>
      </c>
    </row>
    <row r="61" spans="3:4" x14ac:dyDescent="0.2">
      <c r="C61" s="7" t="s">
        <v>236</v>
      </c>
      <c r="D61" s="6" t="s">
        <v>237</v>
      </c>
    </row>
    <row r="62" spans="3:4" x14ac:dyDescent="0.2">
      <c r="C62" s="6" t="s">
        <v>52</v>
      </c>
      <c r="D62" s="6" t="s">
        <v>238</v>
      </c>
    </row>
    <row r="63" spans="3:4" x14ac:dyDescent="0.2">
      <c r="C63" s="6" t="s">
        <v>53</v>
      </c>
      <c r="D63" s="6" t="s">
        <v>239</v>
      </c>
    </row>
    <row r="64" spans="3:4" x14ac:dyDescent="0.2">
      <c r="C64" s="6" t="s">
        <v>54</v>
      </c>
      <c r="D64" s="6" t="s">
        <v>240</v>
      </c>
    </row>
    <row r="65" spans="3:4" x14ac:dyDescent="0.2">
      <c r="C65" s="7" t="s">
        <v>241</v>
      </c>
      <c r="D65" s="6" t="s">
        <v>242</v>
      </c>
    </row>
    <row r="66" spans="3:4" x14ac:dyDescent="0.2">
      <c r="C66" s="7" t="s">
        <v>243</v>
      </c>
      <c r="D66" s="6" t="s">
        <v>244</v>
      </c>
    </row>
    <row r="67" spans="3:4" x14ac:dyDescent="0.2">
      <c r="C67" s="7" t="s">
        <v>245</v>
      </c>
      <c r="D67" s="6" t="s">
        <v>246</v>
      </c>
    </row>
    <row r="68" spans="3:4" x14ac:dyDescent="0.2">
      <c r="C68" s="6" t="s">
        <v>55</v>
      </c>
      <c r="D68" s="6" t="s">
        <v>247</v>
      </c>
    </row>
    <row r="69" spans="3:4" x14ac:dyDescent="0.2">
      <c r="C69" s="7" t="s">
        <v>248</v>
      </c>
      <c r="D69" s="6" t="s">
        <v>249</v>
      </c>
    </row>
    <row r="70" spans="3:4" x14ac:dyDescent="0.2">
      <c r="C70" s="7" t="s">
        <v>250</v>
      </c>
      <c r="D70" s="6" t="s">
        <v>251</v>
      </c>
    </row>
    <row r="71" spans="3:4" x14ac:dyDescent="0.2">
      <c r="C71" s="7" t="s">
        <v>252</v>
      </c>
      <c r="D71" s="6" t="s">
        <v>253</v>
      </c>
    </row>
    <row r="72" spans="3:4" x14ac:dyDescent="0.2">
      <c r="C72" s="6" t="s">
        <v>56</v>
      </c>
      <c r="D72" s="6" t="s">
        <v>256</v>
      </c>
    </row>
    <row r="73" spans="3:4" x14ac:dyDescent="0.2">
      <c r="C73" s="7" t="s">
        <v>257</v>
      </c>
      <c r="D73" s="6" t="s">
        <v>258</v>
      </c>
    </row>
    <row r="74" spans="3:4" x14ac:dyDescent="0.2">
      <c r="C74" s="7" t="s">
        <v>261</v>
      </c>
      <c r="D74" s="6" t="s">
        <v>262</v>
      </c>
    </row>
    <row r="75" spans="3:4" x14ac:dyDescent="0.2">
      <c r="C75" s="6" t="s">
        <v>57</v>
      </c>
      <c r="D75" s="6" t="s">
        <v>265</v>
      </c>
    </row>
    <row r="76" spans="3:4" x14ac:dyDescent="0.2">
      <c r="C76" s="7" t="s">
        <v>266</v>
      </c>
      <c r="D76" s="6" t="s">
        <v>267</v>
      </c>
    </row>
    <row r="77" spans="3:4" x14ac:dyDescent="0.2">
      <c r="C77" s="7" t="s">
        <v>268</v>
      </c>
      <c r="D77" s="6" t="s">
        <v>269</v>
      </c>
    </row>
    <row r="78" spans="3:4" x14ac:dyDescent="0.2">
      <c r="C78" s="6" t="s">
        <v>58</v>
      </c>
      <c r="D78" s="6" t="s">
        <v>272</v>
      </c>
    </row>
    <row r="79" spans="3:4" x14ac:dyDescent="0.2">
      <c r="C79" s="7" t="s">
        <v>275</v>
      </c>
      <c r="D79" s="6" t="s">
        <v>276</v>
      </c>
    </row>
    <row r="80" spans="3:4" x14ac:dyDescent="0.2">
      <c r="C80" s="6" t="s">
        <v>59</v>
      </c>
      <c r="D80" s="6" t="s">
        <v>277</v>
      </c>
    </row>
    <row r="81" spans="3:4" x14ac:dyDescent="0.2">
      <c r="C81" s="7" t="s">
        <v>278</v>
      </c>
      <c r="D81" s="6" t="s">
        <v>279</v>
      </c>
    </row>
    <row r="82" spans="3:4" x14ac:dyDescent="0.2">
      <c r="C82" s="7" t="s">
        <v>280</v>
      </c>
      <c r="D82" s="6" t="s">
        <v>281</v>
      </c>
    </row>
    <row r="83" spans="3:4" x14ac:dyDescent="0.2">
      <c r="C83" s="7" t="s">
        <v>282</v>
      </c>
      <c r="D83" s="6" t="s">
        <v>283</v>
      </c>
    </row>
    <row r="84" spans="3:4" x14ac:dyDescent="0.2">
      <c r="C84" s="6" t="s">
        <v>60</v>
      </c>
      <c r="D84" s="6" t="s">
        <v>284</v>
      </c>
    </row>
    <row r="85" spans="3:4" x14ac:dyDescent="0.2">
      <c r="C85" s="7" t="s">
        <v>287</v>
      </c>
      <c r="D85" s="6" t="s">
        <v>288</v>
      </c>
    </row>
    <row r="86" spans="3:4" x14ac:dyDescent="0.2">
      <c r="C86" s="6" t="s">
        <v>61</v>
      </c>
      <c r="D86" s="6" t="s">
        <v>291</v>
      </c>
    </row>
    <row r="87" spans="3:4" x14ac:dyDescent="0.2">
      <c r="C87" s="7" t="s">
        <v>296</v>
      </c>
      <c r="D87" s="6" t="s">
        <v>297</v>
      </c>
    </row>
    <row r="88" spans="3:4" x14ac:dyDescent="0.2">
      <c r="C88" s="6" t="s">
        <v>62</v>
      </c>
      <c r="D88" s="6" t="s">
        <v>300</v>
      </c>
    </row>
    <row r="89" spans="3:4" x14ac:dyDescent="0.2">
      <c r="C89" s="6" t="s">
        <v>63</v>
      </c>
      <c r="D89" s="6" t="s">
        <v>301</v>
      </c>
    </row>
    <row r="90" spans="3:4" x14ac:dyDescent="0.2">
      <c r="C90" s="6" t="s">
        <v>64</v>
      </c>
      <c r="D90" s="6" t="s">
        <v>302</v>
      </c>
    </row>
    <row r="91" spans="3:4" x14ac:dyDescent="0.2">
      <c r="C91" s="7" t="s">
        <v>303</v>
      </c>
      <c r="D91" s="6" t="s">
        <v>304</v>
      </c>
    </row>
    <row r="92" spans="3:4" x14ac:dyDescent="0.2">
      <c r="C92" s="6" t="s">
        <v>65</v>
      </c>
      <c r="D92" s="6" t="s">
        <v>305</v>
      </c>
    </row>
    <row r="93" spans="3:4" x14ac:dyDescent="0.2">
      <c r="C93" s="7" t="s">
        <v>308</v>
      </c>
      <c r="D93" s="6" t="s">
        <v>309</v>
      </c>
    </row>
    <row r="94" spans="3:4" x14ac:dyDescent="0.2">
      <c r="C94" s="7" t="s">
        <v>310</v>
      </c>
      <c r="D94" s="6" t="s">
        <v>311</v>
      </c>
    </row>
    <row r="95" spans="3:4" x14ac:dyDescent="0.2">
      <c r="C95" s="7" t="s">
        <v>312</v>
      </c>
      <c r="D95" s="6" t="s">
        <v>313</v>
      </c>
    </row>
    <row r="96" spans="3:4" x14ac:dyDescent="0.2">
      <c r="C96" s="6" t="s">
        <v>66</v>
      </c>
      <c r="D96" s="6" t="s">
        <v>314</v>
      </c>
    </row>
    <row r="97" spans="3:4" x14ac:dyDescent="0.2">
      <c r="C97" s="7" t="s">
        <v>317</v>
      </c>
      <c r="D97" s="6" t="s">
        <v>318</v>
      </c>
    </row>
    <row r="98" spans="3:4" x14ac:dyDescent="0.2">
      <c r="C98" s="6" t="s">
        <v>67</v>
      </c>
      <c r="D98" s="6" t="s">
        <v>321</v>
      </c>
    </row>
    <row r="99" spans="3:4" x14ac:dyDescent="0.2">
      <c r="C99" s="6" t="s">
        <v>68</v>
      </c>
      <c r="D99" s="6" t="s">
        <v>324</v>
      </c>
    </row>
    <row r="100" spans="3:4" x14ac:dyDescent="0.2">
      <c r="C100" s="6" t="s">
        <v>69</v>
      </c>
      <c r="D100" s="6" t="s">
        <v>325</v>
      </c>
    </row>
    <row r="101" spans="3:4" x14ac:dyDescent="0.2">
      <c r="C101" s="7" t="s">
        <v>326</v>
      </c>
      <c r="D101" s="6" t="s">
        <v>327</v>
      </c>
    </row>
    <row r="102" spans="3:4" x14ac:dyDescent="0.2">
      <c r="C102" s="7" t="s">
        <v>328</v>
      </c>
      <c r="D102" s="6" t="s">
        <v>329</v>
      </c>
    </row>
    <row r="103" spans="3:4" x14ac:dyDescent="0.2">
      <c r="C103" s="7" t="s">
        <v>330</v>
      </c>
      <c r="D103" s="6" t="s">
        <v>331</v>
      </c>
    </row>
    <row r="104" spans="3:4" x14ac:dyDescent="0.2">
      <c r="C104" s="6" t="s">
        <v>70</v>
      </c>
      <c r="D104" s="6" t="s">
        <v>332</v>
      </c>
    </row>
    <row r="105" spans="3:4" x14ac:dyDescent="0.2">
      <c r="C105" s="7" t="s">
        <v>333</v>
      </c>
      <c r="D105" s="6" t="s">
        <v>334</v>
      </c>
    </row>
    <row r="106" spans="3:4" x14ac:dyDescent="0.2">
      <c r="C106" s="7" t="s">
        <v>335</v>
      </c>
      <c r="D106" s="6" t="s">
        <v>336</v>
      </c>
    </row>
    <row r="107" spans="3:4" x14ac:dyDescent="0.2">
      <c r="C107" s="7" t="s">
        <v>339</v>
      </c>
      <c r="D107" s="6" t="s">
        <v>340</v>
      </c>
    </row>
    <row r="108" spans="3:4" x14ac:dyDescent="0.2">
      <c r="C108" s="6" t="s">
        <v>71</v>
      </c>
      <c r="D108" s="6" t="s">
        <v>341</v>
      </c>
    </row>
    <row r="109" spans="3:4" x14ac:dyDescent="0.2">
      <c r="C109" s="6" t="s">
        <v>72</v>
      </c>
      <c r="D109" s="6" t="s">
        <v>342</v>
      </c>
    </row>
    <row r="110" spans="3:4" x14ac:dyDescent="0.2">
      <c r="C110" s="7" t="s">
        <v>343</v>
      </c>
      <c r="D110" s="6" t="s">
        <v>344</v>
      </c>
    </row>
    <row r="111" spans="3:4" x14ac:dyDescent="0.2">
      <c r="C111" s="6" t="s">
        <v>73</v>
      </c>
      <c r="D111" s="6" t="s">
        <v>345</v>
      </c>
    </row>
    <row r="112" spans="3:4" x14ac:dyDescent="0.2">
      <c r="C112" s="7" t="s">
        <v>346</v>
      </c>
      <c r="D112" s="6" t="s">
        <v>347</v>
      </c>
    </row>
    <row r="113" spans="3:4" x14ac:dyDescent="0.2">
      <c r="C113" s="6" t="s">
        <v>74</v>
      </c>
      <c r="D113" s="6" t="s">
        <v>348</v>
      </c>
    </row>
    <row r="114" spans="3:4" x14ac:dyDescent="0.2">
      <c r="C114" s="6" t="s">
        <v>75</v>
      </c>
      <c r="D114" s="6" t="s">
        <v>349</v>
      </c>
    </row>
    <row r="115" spans="3:4" x14ac:dyDescent="0.2">
      <c r="C115" s="6" t="s">
        <v>76</v>
      </c>
      <c r="D115" s="6" t="s">
        <v>354</v>
      </c>
    </row>
    <row r="116" spans="3:4" x14ac:dyDescent="0.2">
      <c r="C116" s="7" t="s">
        <v>355</v>
      </c>
      <c r="D116" s="6" t="s">
        <v>356</v>
      </c>
    </row>
    <row r="117" spans="3:4" x14ac:dyDescent="0.2">
      <c r="C117" s="6" t="s">
        <v>77</v>
      </c>
      <c r="D117" s="6" t="s">
        <v>357</v>
      </c>
    </row>
    <row r="118" spans="3:4" x14ac:dyDescent="0.2">
      <c r="C118" s="6" t="s">
        <v>78</v>
      </c>
      <c r="D118" s="6" t="s">
        <v>358</v>
      </c>
    </row>
    <row r="119" spans="3:4" x14ac:dyDescent="0.2">
      <c r="C119" s="7" t="s">
        <v>359</v>
      </c>
      <c r="D119" s="6" t="s">
        <v>360</v>
      </c>
    </row>
    <row r="120" spans="3:4" x14ac:dyDescent="0.2">
      <c r="C120" s="6" t="s">
        <v>79</v>
      </c>
      <c r="D120" s="6" t="s">
        <v>363</v>
      </c>
    </row>
    <row r="121" spans="3:4" x14ac:dyDescent="0.2">
      <c r="C121" s="6" t="s">
        <v>80</v>
      </c>
      <c r="D121" s="6" t="s">
        <v>364</v>
      </c>
    </row>
    <row r="122" spans="3:4" x14ac:dyDescent="0.2">
      <c r="C122" s="7" t="s">
        <v>365</v>
      </c>
      <c r="D122" s="6" t="s">
        <v>366</v>
      </c>
    </row>
    <row r="123" spans="3:4" x14ac:dyDescent="0.2">
      <c r="C123" s="6" t="s">
        <v>81</v>
      </c>
      <c r="D123" s="6" t="s">
        <v>369</v>
      </c>
    </row>
    <row r="124" spans="3:4" x14ac:dyDescent="0.2">
      <c r="C124" s="7" t="s">
        <v>370</v>
      </c>
      <c r="D124" s="6" t="s">
        <v>371</v>
      </c>
    </row>
    <row r="125" spans="3:4" x14ac:dyDescent="0.2">
      <c r="C125" s="7" t="s">
        <v>376</v>
      </c>
      <c r="D125" s="6" t="s">
        <v>377</v>
      </c>
    </row>
    <row r="126" spans="3:4" x14ac:dyDescent="0.2">
      <c r="C126" s="6" t="s">
        <v>82</v>
      </c>
      <c r="D126" s="6" t="s">
        <v>378</v>
      </c>
    </row>
    <row r="127" spans="3:4" x14ac:dyDescent="0.2">
      <c r="C127" s="6" t="s">
        <v>83</v>
      </c>
      <c r="D127" s="6" t="s">
        <v>381</v>
      </c>
    </row>
    <row r="128" spans="3:4" x14ac:dyDescent="0.2">
      <c r="C128" s="6" t="s">
        <v>84</v>
      </c>
      <c r="D128" s="6" t="s">
        <v>382</v>
      </c>
    </row>
    <row r="129" spans="3:4" x14ac:dyDescent="0.2">
      <c r="C129" s="10" t="s">
        <v>85</v>
      </c>
      <c r="D129" s="10" t="s">
        <v>387</v>
      </c>
    </row>
    <row r="130" spans="3:4" x14ac:dyDescent="0.2">
      <c r="C130" s="7" t="s">
        <v>388</v>
      </c>
      <c r="D130" s="6" t="s">
        <v>428</v>
      </c>
    </row>
    <row r="131" spans="3:4" x14ac:dyDescent="0.2">
      <c r="C131" s="6" t="s">
        <v>86</v>
      </c>
      <c r="D131" s="6" t="s">
        <v>391</v>
      </c>
    </row>
    <row r="132" spans="3:4" x14ac:dyDescent="0.2">
      <c r="C132" s="7" t="s">
        <v>396</v>
      </c>
      <c r="D132" s="6" t="s">
        <v>426</v>
      </c>
    </row>
    <row r="133" spans="3:4" x14ac:dyDescent="0.2">
      <c r="C133" s="6" t="s">
        <v>87</v>
      </c>
      <c r="D133" s="6" t="s">
        <v>399</v>
      </c>
    </row>
    <row r="134" spans="3:4" x14ac:dyDescent="0.2">
      <c r="C134" s="6" t="s">
        <v>88</v>
      </c>
      <c r="D134" s="6" t="s">
        <v>400</v>
      </c>
    </row>
    <row r="135" spans="3:4" x14ac:dyDescent="0.2">
      <c r="C135" s="6" t="s">
        <v>89</v>
      </c>
      <c r="D135" s="6" t="s">
        <v>401</v>
      </c>
    </row>
    <row r="136" spans="3:4" x14ac:dyDescent="0.2">
      <c r="C136" s="6" t="s">
        <v>90</v>
      </c>
      <c r="D136" s="6" t="s">
        <v>402</v>
      </c>
    </row>
    <row r="137" spans="3:4" x14ac:dyDescent="0.2">
      <c r="C137" s="6" t="s">
        <v>91</v>
      </c>
      <c r="D137" s="6" t="s">
        <v>405</v>
      </c>
    </row>
    <row r="138" spans="3:4" x14ac:dyDescent="0.2">
      <c r="C138" s="7" t="s">
        <v>406</v>
      </c>
      <c r="D138" s="6" t="s">
        <v>407</v>
      </c>
    </row>
    <row r="139" spans="3:4" x14ac:dyDescent="0.2">
      <c r="C139" s="6" t="s">
        <v>92</v>
      </c>
      <c r="D139" s="6" t="s">
        <v>408</v>
      </c>
    </row>
    <row r="140" spans="3:4" x14ac:dyDescent="0.2">
      <c r="C140" s="6" t="s">
        <v>93</v>
      </c>
      <c r="D140" s="6" t="s">
        <v>409</v>
      </c>
    </row>
    <row r="141" spans="3:4" x14ac:dyDescent="0.2">
      <c r="C141" s="6" t="s">
        <v>94</v>
      </c>
      <c r="D141" s="6" t="s">
        <v>410</v>
      </c>
    </row>
    <row r="142" spans="3:4" x14ac:dyDescent="0.2">
      <c r="C142" s="7" t="s">
        <v>413</v>
      </c>
      <c r="D142" s="6" t="s">
        <v>414</v>
      </c>
    </row>
    <row r="143" spans="3:4" x14ac:dyDescent="0.2">
      <c r="C143" s="6" t="s">
        <v>95</v>
      </c>
      <c r="D143" s="6" t="s">
        <v>415</v>
      </c>
    </row>
    <row r="144" spans="3:4" x14ac:dyDescent="0.2">
      <c r="C144" s="7" t="s">
        <v>416</v>
      </c>
      <c r="D144" s="6" t="s">
        <v>417</v>
      </c>
    </row>
    <row r="145" spans="3:4" x14ac:dyDescent="0.2">
      <c r="C145" s="7" t="s">
        <v>418</v>
      </c>
      <c r="D145" s="6" t="s">
        <v>419</v>
      </c>
    </row>
    <row r="146" spans="3:4" x14ac:dyDescent="0.2">
      <c r="C146" s="7" t="s">
        <v>424</v>
      </c>
      <c r="D146" s="6" t="s">
        <v>425</v>
      </c>
    </row>
    <row r="148" spans="3:4" x14ac:dyDescent="0.2">
      <c r="C148" s="54" t="s">
        <v>430</v>
      </c>
      <c r="D148" s="54"/>
    </row>
    <row r="149" spans="3:4" x14ac:dyDescent="0.2">
      <c r="C149" s="9" t="s">
        <v>96</v>
      </c>
      <c r="D149" s="9" t="s">
        <v>97</v>
      </c>
    </row>
    <row r="150" spans="3:4" x14ac:dyDescent="0.2">
      <c r="C150" s="9" t="s">
        <v>100</v>
      </c>
      <c r="D150" s="9" t="s">
        <v>101</v>
      </c>
    </row>
    <row r="151" spans="3:4" x14ac:dyDescent="0.2">
      <c r="C151" s="9" t="s">
        <v>120</v>
      </c>
      <c r="D151" s="9" t="s">
        <v>121</v>
      </c>
    </row>
    <row r="152" spans="3:4" x14ac:dyDescent="0.2">
      <c r="C152" s="9" t="s">
        <v>123</v>
      </c>
      <c r="D152" s="9" t="s">
        <v>124</v>
      </c>
    </row>
    <row r="153" spans="3:4" x14ac:dyDescent="0.2">
      <c r="C153" s="9" t="s">
        <v>126</v>
      </c>
      <c r="D153" s="9" t="s">
        <v>127</v>
      </c>
    </row>
    <row r="154" spans="3:4" x14ac:dyDescent="0.2">
      <c r="C154" s="9" t="s">
        <v>129</v>
      </c>
      <c r="D154" s="9" t="s">
        <v>130</v>
      </c>
    </row>
    <row r="155" spans="3:4" x14ac:dyDescent="0.2">
      <c r="C155" s="9" t="s">
        <v>131</v>
      </c>
      <c r="D155" s="9" t="s">
        <v>132</v>
      </c>
    </row>
    <row r="156" spans="3:4" x14ac:dyDescent="0.2">
      <c r="C156" s="8" t="s">
        <v>135</v>
      </c>
      <c r="D156" s="8" t="s">
        <v>136</v>
      </c>
    </row>
    <row r="157" spans="3:4" x14ac:dyDescent="0.2">
      <c r="C157" s="9" t="s">
        <v>147</v>
      </c>
      <c r="D157" s="9" t="s">
        <v>148</v>
      </c>
    </row>
    <row r="158" spans="3:4" x14ac:dyDescent="0.2">
      <c r="C158" s="9" t="s">
        <v>149</v>
      </c>
      <c r="D158" s="9" t="s">
        <v>150</v>
      </c>
    </row>
    <row r="159" spans="3:4" x14ac:dyDescent="0.2">
      <c r="C159" s="9" t="s">
        <v>155</v>
      </c>
      <c r="D159" s="9" t="s">
        <v>156</v>
      </c>
    </row>
    <row r="160" spans="3:4" x14ac:dyDescent="0.2">
      <c r="C160" s="9" t="s">
        <v>157</v>
      </c>
      <c r="D160" s="9" t="s">
        <v>158</v>
      </c>
    </row>
    <row r="161" spans="3:4" x14ac:dyDescent="0.2">
      <c r="C161" s="9" t="s">
        <v>161</v>
      </c>
      <c r="D161" s="9" t="s">
        <v>162</v>
      </c>
    </row>
    <row r="162" spans="3:4" x14ac:dyDescent="0.2">
      <c r="C162" s="9" t="s">
        <v>163</v>
      </c>
      <c r="D162" s="9" t="s">
        <v>164</v>
      </c>
    </row>
    <row r="163" spans="3:4" x14ac:dyDescent="0.2">
      <c r="C163" s="9" t="s">
        <v>165</v>
      </c>
      <c r="D163" s="9" t="s">
        <v>166</v>
      </c>
    </row>
    <row r="164" spans="3:4" x14ac:dyDescent="0.2">
      <c r="C164" s="9" t="s">
        <v>170</v>
      </c>
      <c r="D164" s="9" t="s">
        <v>171</v>
      </c>
    </row>
    <row r="165" spans="3:4" x14ac:dyDescent="0.2">
      <c r="C165" s="9" t="s">
        <v>172</v>
      </c>
      <c r="D165" s="9" t="s">
        <v>173</v>
      </c>
    </row>
    <row r="166" spans="3:4" x14ac:dyDescent="0.2">
      <c r="C166" s="9" t="s">
        <v>174</v>
      </c>
      <c r="D166" s="9" t="s">
        <v>175</v>
      </c>
    </row>
    <row r="167" spans="3:4" x14ac:dyDescent="0.2">
      <c r="C167" s="9" t="s">
        <v>183</v>
      </c>
      <c r="D167" s="9" t="s">
        <v>184</v>
      </c>
    </row>
    <row r="168" spans="3:4" x14ac:dyDescent="0.2">
      <c r="C168" s="9" t="s">
        <v>188</v>
      </c>
      <c r="D168" s="9" t="s">
        <v>189</v>
      </c>
    </row>
    <row r="169" spans="3:4" x14ac:dyDescent="0.2">
      <c r="C169" s="9" t="s">
        <v>193</v>
      </c>
      <c r="D169" s="9" t="s">
        <v>194</v>
      </c>
    </row>
    <row r="170" spans="3:4" x14ac:dyDescent="0.2">
      <c r="C170" s="9" t="s">
        <v>198</v>
      </c>
      <c r="D170" s="9" t="s">
        <v>199</v>
      </c>
    </row>
    <row r="171" spans="3:4" x14ac:dyDescent="0.2">
      <c r="C171" s="9" t="s">
        <v>200</v>
      </c>
      <c r="D171" s="9" t="s">
        <v>201</v>
      </c>
    </row>
    <row r="172" spans="3:4" x14ac:dyDescent="0.2">
      <c r="C172" s="9" t="s">
        <v>43</v>
      </c>
      <c r="D172" s="9" t="s">
        <v>202</v>
      </c>
    </row>
    <row r="173" spans="3:4" x14ac:dyDescent="0.2">
      <c r="C173" s="9" t="s">
        <v>204</v>
      </c>
      <c r="D173" s="9" t="s">
        <v>429</v>
      </c>
    </row>
    <row r="174" spans="3:4" x14ac:dyDescent="0.2">
      <c r="C174" s="9" t="s">
        <v>207</v>
      </c>
      <c r="D174" s="9" t="s">
        <v>208</v>
      </c>
    </row>
    <row r="175" spans="3:4" x14ac:dyDescent="0.2">
      <c r="C175" s="9" t="s">
        <v>210</v>
      </c>
      <c r="D175" s="9" t="s">
        <v>211</v>
      </c>
    </row>
    <row r="176" spans="3:4" x14ac:dyDescent="0.2">
      <c r="C176" s="9" t="s">
        <v>216</v>
      </c>
      <c r="D176" s="9" t="s">
        <v>217</v>
      </c>
    </row>
    <row r="177" spans="3:4" x14ac:dyDescent="0.2">
      <c r="C177" s="9" t="s">
        <v>220</v>
      </c>
      <c r="D177" s="9" t="s">
        <v>221</v>
      </c>
    </row>
    <row r="178" spans="3:4" x14ac:dyDescent="0.2">
      <c r="C178" s="9" t="s">
        <v>222</v>
      </c>
      <c r="D178" s="9" t="s">
        <v>223</v>
      </c>
    </row>
    <row r="179" spans="3:4" x14ac:dyDescent="0.2">
      <c r="C179" s="9" t="s">
        <v>225</v>
      </c>
      <c r="D179" s="9" t="s">
        <v>226</v>
      </c>
    </row>
    <row r="180" spans="3:4" x14ac:dyDescent="0.2">
      <c r="C180" s="9" t="s">
        <v>254</v>
      </c>
      <c r="D180" s="9" t="s">
        <v>255</v>
      </c>
    </row>
    <row r="181" spans="3:4" x14ac:dyDescent="0.2">
      <c r="C181" s="9" t="s">
        <v>259</v>
      </c>
      <c r="D181" s="9" t="s">
        <v>260</v>
      </c>
    </row>
    <row r="182" spans="3:4" x14ac:dyDescent="0.2">
      <c r="C182" s="9" t="s">
        <v>263</v>
      </c>
      <c r="D182" s="9" t="s">
        <v>264</v>
      </c>
    </row>
    <row r="183" spans="3:4" x14ac:dyDescent="0.2">
      <c r="C183" s="9" t="s">
        <v>270</v>
      </c>
      <c r="D183" s="9" t="s">
        <v>271</v>
      </c>
    </row>
    <row r="184" spans="3:4" x14ac:dyDescent="0.2">
      <c r="C184" s="9" t="s">
        <v>273</v>
      </c>
      <c r="D184" s="9" t="s">
        <v>274</v>
      </c>
    </row>
    <row r="185" spans="3:4" x14ac:dyDescent="0.2">
      <c r="C185" s="9" t="s">
        <v>285</v>
      </c>
      <c r="D185" s="9" t="s">
        <v>286</v>
      </c>
    </row>
    <row r="186" spans="3:4" x14ac:dyDescent="0.2">
      <c r="C186" s="9" t="s">
        <v>289</v>
      </c>
      <c r="D186" s="9" t="s">
        <v>290</v>
      </c>
    </row>
    <row r="187" spans="3:4" x14ac:dyDescent="0.2">
      <c r="C187" s="9" t="s">
        <v>292</v>
      </c>
      <c r="D187" s="9" t="s">
        <v>293</v>
      </c>
    </row>
    <row r="188" spans="3:4" x14ac:dyDescent="0.2">
      <c r="C188" s="9" t="s">
        <v>294</v>
      </c>
      <c r="D188" s="9" t="s">
        <v>295</v>
      </c>
    </row>
    <row r="189" spans="3:4" x14ac:dyDescent="0.2">
      <c r="C189" s="9" t="s">
        <v>298</v>
      </c>
      <c r="D189" s="9" t="s">
        <v>299</v>
      </c>
    </row>
    <row r="190" spans="3:4" x14ac:dyDescent="0.2">
      <c r="C190" s="9" t="s">
        <v>306</v>
      </c>
      <c r="D190" s="9" t="s">
        <v>307</v>
      </c>
    </row>
    <row r="191" spans="3:4" x14ac:dyDescent="0.2">
      <c r="C191" s="9" t="s">
        <v>315</v>
      </c>
      <c r="D191" s="9" t="s">
        <v>316</v>
      </c>
    </row>
    <row r="192" spans="3:4" x14ac:dyDescent="0.2">
      <c r="C192" s="9" t="s">
        <v>319</v>
      </c>
      <c r="D192" s="9" t="s">
        <v>320</v>
      </c>
    </row>
    <row r="193" spans="3:4" x14ac:dyDescent="0.2">
      <c r="C193" s="9" t="s">
        <v>322</v>
      </c>
      <c r="D193" s="9" t="s">
        <v>323</v>
      </c>
    </row>
    <row r="194" spans="3:4" x14ac:dyDescent="0.2">
      <c r="C194" s="9" t="s">
        <v>337</v>
      </c>
      <c r="D194" s="9" t="s">
        <v>338</v>
      </c>
    </row>
    <row r="195" spans="3:4" x14ac:dyDescent="0.2">
      <c r="C195" s="8" t="s">
        <v>350</v>
      </c>
      <c r="D195" s="8" t="s">
        <v>351</v>
      </c>
    </row>
    <row r="196" spans="3:4" x14ac:dyDescent="0.2">
      <c r="C196" s="9" t="s">
        <v>352</v>
      </c>
      <c r="D196" s="9" t="s">
        <v>353</v>
      </c>
    </row>
    <row r="197" spans="3:4" x14ac:dyDescent="0.2">
      <c r="C197" s="9" t="s">
        <v>361</v>
      </c>
      <c r="D197" s="9" t="s">
        <v>362</v>
      </c>
    </row>
    <row r="198" spans="3:4" x14ac:dyDescent="0.2">
      <c r="C198" s="9" t="s">
        <v>367</v>
      </c>
      <c r="D198" s="9" t="s">
        <v>368</v>
      </c>
    </row>
    <row r="199" spans="3:4" x14ac:dyDescent="0.2">
      <c r="C199" s="9" t="s">
        <v>372</v>
      </c>
      <c r="D199" s="9" t="s">
        <v>373</v>
      </c>
    </row>
    <row r="200" spans="3:4" x14ac:dyDescent="0.2">
      <c r="C200" s="9" t="s">
        <v>374</v>
      </c>
      <c r="D200" s="9" t="s">
        <v>375</v>
      </c>
    </row>
    <row r="201" spans="3:4" x14ac:dyDescent="0.2">
      <c r="C201" s="9" t="s">
        <v>379</v>
      </c>
      <c r="D201" s="9" t="s">
        <v>380</v>
      </c>
    </row>
    <row r="202" spans="3:4" x14ac:dyDescent="0.2">
      <c r="C202" s="9" t="s">
        <v>383</v>
      </c>
      <c r="D202" s="9" t="s">
        <v>384</v>
      </c>
    </row>
    <row r="203" spans="3:4" x14ac:dyDescent="0.2">
      <c r="C203" s="9" t="s">
        <v>385</v>
      </c>
      <c r="D203" s="9" t="s">
        <v>386</v>
      </c>
    </row>
    <row r="204" spans="3:4" x14ac:dyDescent="0.2">
      <c r="C204" s="9" t="s">
        <v>389</v>
      </c>
      <c r="D204" s="9" t="s">
        <v>390</v>
      </c>
    </row>
    <row r="205" spans="3:4" x14ac:dyDescent="0.2">
      <c r="C205" s="9" t="s">
        <v>392</v>
      </c>
      <c r="D205" s="9" t="s">
        <v>393</v>
      </c>
    </row>
    <row r="206" spans="3:4" x14ac:dyDescent="0.2">
      <c r="C206" s="9" t="s">
        <v>394</v>
      </c>
      <c r="D206" s="9" t="s">
        <v>395</v>
      </c>
    </row>
    <row r="207" spans="3:4" x14ac:dyDescent="0.2">
      <c r="C207" s="9" t="s">
        <v>397</v>
      </c>
      <c r="D207" s="9" t="s">
        <v>398</v>
      </c>
    </row>
    <row r="208" spans="3:4" x14ac:dyDescent="0.2">
      <c r="C208" s="9" t="s">
        <v>403</v>
      </c>
      <c r="D208" s="9" t="s">
        <v>404</v>
      </c>
    </row>
    <row r="209" spans="3:4" x14ac:dyDescent="0.2">
      <c r="C209" s="9" t="s">
        <v>411</v>
      </c>
      <c r="D209" s="9" t="s">
        <v>412</v>
      </c>
    </row>
    <row r="210" spans="3:4" x14ac:dyDescent="0.2">
      <c r="C210" s="9" t="s">
        <v>420</v>
      </c>
      <c r="D210" s="9" t="s">
        <v>421</v>
      </c>
    </row>
    <row r="211" spans="3:4" x14ac:dyDescent="0.2">
      <c r="C211" s="9" t="s">
        <v>422</v>
      </c>
      <c r="D211" s="9" t="s">
        <v>423</v>
      </c>
    </row>
  </sheetData>
  <mergeCells count="1">
    <mergeCell ref="C148:D1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0825-31AA-5D40-B9D9-DA305C919C33}">
  <dimension ref="A1:K21"/>
  <sheetViews>
    <sheetView workbookViewId="0">
      <selection activeCell="D16" sqref="D16"/>
    </sheetView>
  </sheetViews>
  <sheetFormatPr baseColWidth="10" defaultColWidth="10.6640625" defaultRowHeight="16" x14ac:dyDescent="0.2"/>
  <cols>
    <col min="1" max="1" width="30.5" bestFit="1" customWidth="1"/>
    <col min="2" max="2" width="22.83203125" bestFit="1" customWidth="1"/>
    <col min="3" max="3" width="12.5" bestFit="1" customWidth="1"/>
  </cols>
  <sheetData>
    <row r="1" spans="1:11" x14ac:dyDescent="0.2">
      <c r="A1" s="2" t="s">
        <v>5</v>
      </c>
      <c r="B1" s="2" t="s">
        <v>6</v>
      </c>
      <c r="C1" s="3" t="s">
        <v>11</v>
      </c>
      <c r="D1" s="3" t="s">
        <v>450</v>
      </c>
      <c r="E1" s="3" t="s">
        <v>451</v>
      </c>
      <c r="F1" s="3"/>
      <c r="G1" s="3"/>
      <c r="H1" s="3"/>
      <c r="J1" s="3"/>
      <c r="K1" s="3"/>
    </row>
    <row r="2" spans="1:11" x14ac:dyDescent="0.2">
      <c r="A2" s="17" t="s">
        <v>433</v>
      </c>
      <c r="B2" s="17" t="s">
        <v>435</v>
      </c>
      <c r="C2" s="1">
        <f>'Entry Form'!D11</f>
        <v>0</v>
      </c>
      <c r="D2" s="56">
        <f>IF(SUM(C2:C3)&gt;0,1,0)</f>
        <v>0</v>
      </c>
      <c r="E2" s="4"/>
      <c r="F2" s="4"/>
      <c r="G2" s="4"/>
      <c r="H2" s="4"/>
    </row>
    <row r="3" spans="1:11" x14ac:dyDescent="0.2">
      <c r="A3" s="17" t="s">
        <v>434</v>
      </c>
      <c r="B3" s="17" t="s">
        <v>435</v>
      </c>
      <c r="C3" s="1">
        <f>'Entry Form'!D12</f>
        <v>0</v>
      </c>
      <c r="D3" s="56"/>
      <c r="E3" s="4"/>
      <c r="F3" s="4"/>
      <c r="G3" s="4"/>
      <c r="H3" s="4"/>
    </row>
    <row r="4" spans="1:11" x14ac:dyDescent="0.2">
      <c r="A4" s="17" t="s">
        <v>436</v>
      </c>
      <c r="B4" s="17" t="s">
        <v>0</v>
      </c>
      <c r="C4" s="1">
        <f>'Entry Form'!D13</f>
        <v>0</v>
      </c>
      <c r="D4" s="56">
        <f t="shared" ref="D4" si="0">IF(SUM(C4:C5)&gt;0,1,0)</f>
        <v>0</v>
      </c>
      <c r="E4" s="56"/>
      <c r="F4" s="4"/>
      <c r="G4" s="4"/>
      <c r="H4" s="4"/>
    </row>
    <row r="5" spans="1:11" x14ac:dyDescent="0.2">
      <c r="A5" s="17" t="s">
        <v>437</v>
      </c>
      <c r="B5" s="17" t="s">
        <v>0</v>
      </c>
      <c r="C5" s="1">
        <f>'Entry Form'!D14</f>
        <v>0</v>
      </c>
      <c r="D5" s="56"/>
      <c r="E5" s="56"/>
      <c r="F5" s="4"/>
      <c r="G5" s="4"/>
      <c r="H5" s="4"/>
    </row>
    <row r="6" spans="1:11" x14ac:dyDescent="0.2">
      <c r="A6" s="17" t="s">
        <v>438</v>
      </c>
      <c r="B6" s="17" t="s">
        <v>1</v>
      </c>
      <c r="C6" s="1">
        <f>'Entry Form'!D15</f>
        <v>0</v>
      </c>
      <c r="D6" s="56">
        <f t="shared" ref="D6" si="1">IF(SUM(C6:C7)&gt;0,1,0)</f>
        <v>0</v>
      </c>
      <c r="E6" s="4"/>
      <c r="F6" s="4"/>
      <c r="G6" s="4"/>
      <c r="H6" s="4"/>
    </row>
    <row r="7" spans="1:11" x14ac:dyDescent="0.2">
      <c r="A7" s="17" t="s">
        <v>439</v>
      </c>
      <c r="B7" s="17" t="s">
        <v>1</v>
      </c>
      <c r="C7" s="1">
        <f>'Entry Form'!D16</f>
        <v>0</v>
      </c>
      <c r="D7" s="56"/>
      <c r="E7" s="4"/>
      <c r="F7" s="4"/>
      <c r="G7" s="4"/>
      <c r="H7" s="4"/>
    </row>
    <row r="8" spans="1:11" x14ac:dyDescent="0.2">
      <c r="A8" s="17" t="s">
        <v>440</v>
      </c>
      <c r="B8" s="17" t="s">
        <v>442</v>
      </c>
      <c r="C8" s="1">
        <f>'Entry Form'!D17</f>
        <v>0</v>
      </c>
      <c r="D8" s="56">
        <f>IF(SUM(C8:C9)&gt;0,1,0)</f>
        <v>0</v>
      </c>
      <c r="E8" s="4"/>
      <c r="F8" s="4"/>
      <c r="G8" s="4"/>
      <c r="H8" s="4"/>
    </row>
    <row r="9" spans="1:11" x14ac:dyDescent="0.2">
      <c r="A9" s="17" t="s">
        <v>441</v>
      </c>
      <c r="B9" s="17" t="s">
        <v>442</v>
      </c>
      <c r="C9" s="1">
        <f>'Entry Form'!D18</f>
        <v>0</v>
      </c>
      <c r="D9" s="56"/>
      <c r="E9" s="4"/>
      <c r="F9" s="4"/>
      <c r="G9" s="4"/>
      <c r="H9" s="4"/>
    </row>
    <row r="10" spans="1:11" x14ac:dyDescent="0.2">
      <c r="A10" s="17" t="s">
        <v>443</v>
      </c>
      <c r="B10" s="23" t="s">
        <v>444</v>
      </c>
      <c r="C10" s="1">
        <f>'Entry Form'!D19</f>
        <v>0</v>
      </c>
      <c r="D10" s="57">
        <f>IF(SUM(C10:C11)&gt;0,1,0)</f>
        <v>0</v>
      </c>
      <c r="E10" s="4"/>
      <c r="F10" s="4"/>
      <c r="G10" s="4"/>
      <c r="H10" s="4"/>
    </row>
    <row r="11" spans="1:11" x14ac:dyDescent="0.2">
      <c r="A11" s="17" t="s">
        <v>445</v>
      </c>
      <c r="B11" s="23" t="s">
        <v>444</v>
      </c>
      <c r="C11" s="1">
        <f>'Entry Form'!D20</f>
        <v>0</v>
      </c>
      <c r="D11" s="57"/>
      <c r="E11" s="4"/>
      <c r="F11" s="4"/>
      <c r="G11" s="4"/>
      <c r="H11" s="4"/>
    </row>
    <row r="12" spans="1:11" x14ac:dyDescent="0.2">
      <c r="A12" s="17" t="s">
        <v>447</v>
      </c>
      <c r="B12" s="17" t="s">
        <v>446</v>
      </c>
      <c r="C12" s="1">
        <f>'Entry Form'!D21</f>
        <v>0</v>
      </c>
      <c r="D12" s="35">
        <f>IF(SUM(C12)&gt;0,1,0)</f>
        <v>0</v>
      </c>
      <c r="E12" s="4"/>
      <c r="F12" s="4"/>
      <c r="G12" s="4"/>
      <c r="H12" s="4"/>
    </row>
    <row r="13" spans="1:11" x14ac:dyDescent="0.2">
      <c r="A13" s="55" t="s">
        <v>432</v>
      </c>
      <c r="B13" s="55"/>
      <c r="C13" s="4">
        <f>SUM(C2:C12)</f>
        <v>0</v>
      </c>
      <c r="D13" s="4">
        <f>SUM(D2:D12)</f>
        <v>0</v>
      </c>
      <c r="E13" s="4"/>
    </row>
    <row r="14" spans="1:11" x14ac:dyDescent="0.2">
      <c r="G14" s="5"/>
      <c r="H14" s="3"/>
      <c r="K14" s="2"/>
    </row>
    <row r="15" spans="1:11" x14ac:dyDescent="0.2">
      <c r="B15" t="s">
        <v>8</v>
      </c>
      <c r="C15" s="1"/>
      <c r="D15" s="28">
        <f>IF(D13&gt;5,6,D13)</f>
        <v>0</v>
      </c>
    </row>
    <row r="16" spans="1:11" x14ac:dyDescent="0.2">
      <c r="A16" s="11"/>
      <c r="B16" s="1"/>
      <c r="C16" s="1"/>
    </row>
    <row r="17" spans="1:3" x14ac:dyDescent="0.2">
      <c r="A17" s="11"/>
      <c r="B17" s="1"/>
      <c r="C17" s="1"/>
    </row>
    <row r="18" spans="1:3" x14ac:dyDescent="0.2">
      <c r="A18" s="11"/>
      <c r="B18" s="1"/>
      <c r="C18" s="1"/>
    </row>
    <row r="19" spans="1:3" x14ac:dyDescent="0.2">
      <c r="A19" s="11"/>
      <c r="B19" s="1"/>
      <c r="C19" s="1"/>
    </row>
    <row r="20" spans="1:3" x14ac:dyDescent="0.2">
      <c r="A20" s="11"/>
      <c r="B20" s="1"/>
      <c r="C20" s="1"/>
    </row>
    <row r="21" spans="1:3" x14ac:dyDescent="0.2">
      <c r="A21" s="1"/>
      <c r="B21" s="1"/>
      <c r="C21" s="1"/>
    </row>
  </sheetData>
  <mergeCells count="7">
    <mergeCell ref="A13:B13"/>
    <mergeCell ref="E4:E5"/>
    <mergeCell ref="D2:D3"/>
    <mergeCell ref="D4:D5"/>
    <mergeCell ref="D6:D7"/>
    <mergeCell ref="D8:D9"/>
    <mergeCell ref="D10:D1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Entry Form</vt:lpstr>
      <vt:lpstr>References</vt:lpstr>
      <vt:lpstr>Team Leader &amp; Coach Calculation</vt:lpstr>
      <vt:lpstr>'Entry Form'!Área_de_Impressão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Pedro Rodrigues</cp:lastModifiedBy>
  <dcterms:created xsi:type="dcterms:W3CDTF">2022-11-16T17:49:32Z</dcterms:created>
  <dcterms:modified xsi:type="dcterms:W3CDTF">2026-03-18T12:46:43Z</dcterms:modified>
</cp:coreProperties>
</file>